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225" activeTab="0"/>
  </bookViews>
  <sheets>
    <sheet name="Приложение 3" sheetId="1" r:id="rId1"/>
    <sheet name="Приложение 4" sheetId="2" r:id="rId2"/>
  </sheets>
  <definedNames/>
  <calcPr fullCalcOnLoad="1" refMode="R1C1"/>
</workbook>
</file>

<file path=xl/sharedStrings.xml><?xml version="1.0" encoding="utf-8"?>
<sst xmlns="http://schemas.openxmlformats.org/spreadsheetml/2006/main" count="731" uniqueCount="109">
  <si>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</si>
  <si>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</si>
  <si>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</si>
  <si>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</si>
  <si>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</si>
  <si>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</si>
  <si>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</si>
  <si>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</si>
  <si>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</si>
  <si>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</si>
  <si>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</si>
  <si>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</si>
  <si>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</si>
  <si>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</si>
  <si>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</si>
  <si>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</si>
  <si>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</si>
  <si>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</si>
  <si>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</si>
  <si>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</si>
  <si>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</si>
  <si>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</si>
  <si>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</si>
  <si>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</si>
  <si>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</si>
  <si>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</si>
  <si>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</si>
  <si>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</si>
  <si>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</si>
  <si>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</si>
  <si>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</si>
  <si>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</si>
  <si>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</si>
  <si>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</si>
  <si>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</si>
  <si>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</si>
  <si>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</si>
  <si>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</si>
  <si>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</si>
  <si>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</si>
  <si>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</si>
  <si>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</si>
  <si>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</si>
  <si>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</si>
  <si>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</si>
  <si>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</si>
  <si>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</si>
  <si>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</si>
  <si>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</si>
  <si>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</si>
  <si>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</si>
  <si>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</si>
  <si>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</si>
  <si>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</si>
  <si>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</si>
  <si>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</si>
  <si>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</si>
  <si>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</si>
  <si>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</si>
  <si>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</si>
  <si>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</si>
  <si>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</si>
  <si>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</si>
  <si>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</si>
  <si>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</si>
  <si>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</si>
  <si>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</si>
  <si>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</si>
  <si>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</si>
  <si>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</si>
  <si>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Условно утвержденные расходы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</si>
  <si>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</si>
  <si>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</si>
  <si>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</si>
  <si>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</si>
  <si>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</si>
  <si>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</si>
  <si>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01</t>
  </si>
  <si>
    <t>13</t>
  </si>
  <si>
    <t>2023 год, сумма</t>
  </si>
  <si>
    <t>Администрация сельского поселения Нялинское</t>
  </si>
  <si>
    <t>Вед</t>
  </si>
  <si>
    <t>650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</si>
  <si>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</si>
  <si>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</si>
  <si>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к проекту решения Совета</t>
  </si>
  <si>
    <t>Муниципальная программа "Управление муниципальными финансами в сельском поселении Нялинское на 2016-2024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</si>
  <si>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</si>
  <si>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</si>
  <si>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</si>
  <si>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</si>
  <si>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</si>
  <si>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</si>
  <si>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</si>
  <si>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2024 год, сумма</t>
  </si>
  <si>
    <t>2025 год, сумма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</si>
  <si>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2019-2025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</si>
  <si>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2025 годы»</t>
  </si>
  <si>
    <t>Муниципальная программа "Комплексное  развитие культуры, физической культуры и спорта в сельском поселении Нялинское на 2021-2025 годы</t>
  </si>
  <si>
    <t>Муниципальная программа «Развитие субъектов малого и среднего предпринимательства в сельском поселении Нялинское на 2023-2025 годы»</t>
  </si>
  <si>
    <t xml:space="preserve">Муниципальная программа "Комплексные мероприятия по профилактике правонарушений в сельском поселении Нялинское на 2021-2025 годы" </t>
  </si>
  <si>
    <t>Муниципальная программа "Улучшение жилищных условий жителей сельского поселения Нялинское на 2023-2025 годы"</t>
  </si>
  <si>
    <t>Ведомственная структура расходов бюджета сельского поселения Нялинское  на 2023 год</t>
  </si>
  <si>
    <t>Ведомственная структура расходов бюджета сельского поселения Нялинское на 2024 и 2025 годы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</si>
  <si>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</si>
  <si>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</si>
  <si>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Приложение 3</t>
  </si>
  <si>
    <t>Приложение 4</t>
  </si>
  <si>
    <t>№ 36 от 22.12.2022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</si>
</sst>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\-#,##0.00;0.00"/>
    <numFmt numFmtId="175" formatCode="000"/>
    <numFmt numFmtId="176" formatCode="0000000000"/>
    <numFmt numFmtId="177" formatCode="00"/>
    <numFmt numFmtId="178" formatCode="0000"/>
    <numFmt numFmtId="179" formatCode="#,##0.0_ ;[Red]\-#,##0.0\ 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4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4" fontId="3" fillId="0" borderId="11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3" fillId="0" borderId="15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7" fontId="4" fillId="33" borderId="16" xfId="53" applyNumberFormat="1" applyFont="1" applyFill="1" applyBorder="1" applyAlignment="1" applyProtection="1">
      <alignment/>
      <protection hidden="1"/>
    </xf>
    <xf numFmtId="175" fontId="4" fillId="33" borderId="16" xfId="53" applyNumberFormat="1" applyFont="1" applyFill="1" applyBorder="1" applyAlignment="1" applyProtection="1">
      <alignment/>
      <protection hidden="1"/>
    </xf>
    <xf numFmtId="179" fontId="4" fillId="33" borderId="17" xfId="53" applyNumberFormat="1" applyFont="1" applyFill="1" applyBorder="1" applyAlignment="1" applyProtection="1">
      <alignment/>
      <protection hidden="1"/>
    </xf>
    <xf numFmtId="0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179" fontId="2" fillId="0" borderId="0" xfId="53" applyNumberFormat="1">
      <alignment/>
      <protection/>
    </xf>
    <xf numFmtId="179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8" fontId="4" fillId="33" borderId="18" xfId="53" applyNumberFormat="1" applyFont="1" applyFill="1" applyBorder="1" applyAlignment="1" applyProtection="1">
      <alignment wrapText="1"/>
      <protection hidden="1"/>
    </xf>
    <xf numFmtId="176" fontId="4" fillId="33" borderId="16" xfId="53" applyNumberFormat="1" applyFont="1" applyFill="1" applyBorder="1" applyAlignment="1" applyProtection="1">
      <alignment/>
      <protection hidden="1"/>
    </xf>
    <xf numFmtId="175" fontId="4" fillId="33" borderId="19" xfId="53" applyNumberFormat="1" applyFont="1" applyFill="1" applyBorder="1" applyAlignment="1" applyProtection="1">
      <alignment wrapText="1"/>
      <protection hidden="1"/>
    </xf>
    <xf numFmtId="49" fontId="4" fillId="33" borderId="20" xfId="53" applyNumberFormat="1" applyFont="1" applyFill="1" applyBorder="1" applyAlignment="1" applyProtection="1">
      <alignment horizontal="right" wrapText="1"/>
      <protection hidden="1"/>
    </xf>
    <xf numFmtId="49" fontId="4" fillId="33" borderId="19" xfId="53" applyNumberFormat="1" applyFont="1" applyFill="1" applyBorder="1" applyAlignment="1" applyProtection="1">
      <alignment horizontal="right"/>
      <protection hidden="1"/>
    </xf>
    <xf numFmtId="0" fontId="4" fillId="33" borderId="19" xfId="53" applyNumberFormat="1" applyFont="1" applyFill="1" applyBorder="1" applyAlignment="1" applyProtection="1">
      <alignment horizontal="center"/>
      <protection hidden="1"/>
    </xf>
    <xf numFmtId="0" fontId="5" fillId="33" borderId="14" xfId="53" applyNumberFormat="1" applyFont="1" applyFill="1" applyBorder="1" applyAlignment="1" applyProtection="1">
      <alignment/>
      <protection hidden="1"/>
    </xf>
    <xf numFmtId="0" fontId="5" fillId="33" borderId="21" xfId="53" applyNumberFormat="1" applyFont="1" applyFill="1" applyBorder="1" applyAlignment="1" applyProtection="1">
      <alignment/>
      <protection hidden="1"/>
    </xf>
    <xf numFmtId="0" fontId="2" fillId="33" borderId="21" xfId="53" applyNumberFormat="1" applyFont="1" applyFill="1" applyBorder="1" applyAlignment="1" applyProtection="1">
      <alignment/>
      <protection hidden="1"/>
    </xf>
    <xf numFmtId="179" fontId="4" fillId="33" borderId="13" xfId="53" applyNumberFormat="1" applyFont="1" applyFill="1" applyBorder="1" applyAlignment="1" applyProtection="1">
      <alignment/>
      <protection hidden="1"/>
    </xf>
    <xf numFmtId="0" fontId="2" fillId="33" borderId="0" xfId="53" applyFill="1">
      <alignment/>
      <protection/>
    </xf>
    <xf numFmtId="0" fontId="3" fillId="33" borderId="0" xfId="53" applyNumberFormat="1" applyFont="1" applyFill="1" applyAlignment="1" applyProtection="1">
      <alignment wrapText="1"/>
      <protection hidden="1"/>
    </xf>
    <xf numFmtId="0" fontId="3" fillId="33" borderId="0" xfId="53" applyNumberFormat="1" applyFont="1" applyFill="1" applyAlignment="1" applyProtection="1">
      <alignment horizontal="center"/>
      <protection hidden="1"/>
    </xf>
    <xf numFmtId="0" fontId="2" fillId="33" borderId="0" xfId="53" applyNumberFormat="1" applyFont="1" applyFill="1" applyAlignment="1" applyProtection="1">
      <alignment/>
      <protection hidden="1"/>
    </xf>
    <xf numFmtId="0" fontId="3" fillId="33" borderId="0" xfId="53" applyNumberFormat="1" applyFont="1" applyFill="1" applyAlignment="1" applyProtection="1">
      <alignment/>
      <protection hidden="1"/>
    </xf>
    <xf numFmtId="179" fontId="2" fillId="33" borderId="0" xfId="53" applyNumberFormat="1" applyFont="1" applyFill="1" applyAlignment="1" applyProtection="1">
      <alignment/>
      <protection hidden="1"/>
    </xf>
    <xf numFmtId="0" fontId="2" fillId="33" borderId="0" xfId="53" applyFill="1" applyAlignment="1">
      <alignment horizontal="right"/>
      <protection/>
    </xf>
    <xf numFmtId="0" fontId="2" fillId="33" borderId="0" xfId="53" applyFont="1" applyFill="1" applyAlignment="1" applyProtection="1">
      <alignment/>
      <protection hidden="1"/>
    </xf>
    <xf numFmtId="0" fontId="2" fillId="33" borderId="0" xfId="53" applyNumberFormat="1" applyFont="1" applyFill="1" applyAlignment="1" applyProtection="1">
      <alignment horizontal="right"/>
      <protection hidden="1"/>
    </xf>
    <xf numFmtId="0" fontId="2" fillId="33" borderId="0" xfId="53" applyFont="1" applyFill="1" applyAlignment="1" applyProtection="1">
      <alignment horizontal="right"/>
      <protection hidden="1"/>
    </xf>
    <xf numFmtId="0" fontId="4" fillId="33" borderId="0" xfId="53" applyNumberFormat="1" applyFont="1" applyFill="1" applyAlignment="1" applyProtection="1">
      <alignment horizontal="center"/>
      <protection hidden="1"/>
    </xf>
    <xf numFmtId="0" fontId="3" fillId="33" borderId="15" xfId="53" applyNumberFormat="1" applyFont="1" applyFill="1" applyBorder="1" applyAlignment="1" applyProtection="1">
      <alignment horizontal="right"/>
      <protection hidden="1"/>
    </xf>
    <xf numFmtId="0" fontId="4" fillId="33" borderId="14" xfId="53" applyNumberFormat="1" applyFont="1" applyFill="1" applyBorder="1" applyAlignment="1" applyProtection="1">
      <alignment horizontal="center"/>
      <protection hidden="1"/>
    </xf>
    <xf numFmtId="0" fontId="4" fillId="33" borderId="12" xfId="53" applyNumberFormat="1" applyFont="1" applyFill="1" applyBorder="1" applyAlignment="1" applyProtection="1">
      <alignment horizontal="center"/>
      <protection hidden="1"/>
    </xf>
    <xf numFmtId="0" fontId="4" fillId="33" borderId="13" xfId="53" applyNumberFormat="1" applyFont="1" applyFill="1" applyBorder="1" applyAlignment="1" applyProtection="1">
      <alignment horizont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175" fontId="4" fillId="33" borderId="22" xfId="53" applyNumberFormat="1" applyFont="1" applyFill="1" applyBorder="1" applyAlignment="1" applyProtection="1">
      <alignment wrapText="1"/>
      <protection hidden="1"/>
    </xf>
    <xf numFmtId="176" fontId="4" fillId="33" borderId="23" xfId="53" applyNumberFormat="1" applyFont="1" applyFill="1" applyBorder="1" applyAlignment="1" applyProtection="1">
      <alignment/>
      <protection hidden="1"/>
    </xf>
    <xf numFmtId="178" fontId="4" fillId="33" borderId="22" xfId="53" applyNumberFormat="1" applyFont="1" applyFill="1" applyBorder="1" applyAlignment="1" applyProtection="1">
      <alignment wrapText="1"/>
      <protection hidden="1"/>
    </xf>
    <xf numFmtId="49" fontId="4" fillId="33" borderId="24" xfId="53" applyNumberFormat="1" applyFont="1" applyFill="1" applyBorder="1" applyAlignment="1" applyProtection="1">
      <alignment horizontal="right" wrapText="1"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4" fillId="33" borderId="23" xfId="53" applyNumberFormat="1" applyFont="1" applyFill="1" applyBorder="1" applyAlignment="1" applyProtection="1">
      <alignment/>
      <protection hidden="1"/>
    </xf>
    <xf numFmtId="175" fontId="4" fillId="33" borderId="23" xfId="53" applyNumberFormat="1" applyFont="1" applyFill="1" applyBorder="1" applyAlignment="1" applyProtection="1">
      <alignment/>
      <protection hidden="1"/>
    </xf>
    <xf numFmtId="179" fontId="4" fillId="33" borderId="25" xfId="53" applyNumberFormat="1" applyFont="1" applyFill="1" applyBorder="1" applyAlignment="1" applyProtection="1">
      <alignment/>
      <protection hidden="1"/>
    </xf>
    <xf numFmtId="178" fontId="3" fillId="33" borderId="22" xfId="53" applyNumberFormat="1" applyFont="1" applyFill="1" applyBorder="1" applyAlignment="1" applyProtection="1">
      <alignment wrapText="1"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176" fontId="3" fillId="33" borderId="23" xfId="53" applyNumberFormat="1" applyFont="1" applyFill="1" applyBorder="1" applyAlignment="1" applyProtection="1">
      <alignment/>
      <protection hidden="1"/>
    </xf>
    <xf numFmtId="175" fontId="3" fillId="33" borderId="23" xfId="53" applyNumberFormat="1" applyFont="1" applyFill="1" applyBorder="1" applyAlignment="1" applyProtection="1">
      <alignment/>
      <protection hidden="1"/>
    </xf>
    <xf numFmtId="179" fontId="3" fillId="33" borderId="25" xfId="53" applyNumberFormat="1" applyFont="1" applyFill="1" applyBorder="1" applyAlignment="1" applyProtection="1">
      <alignment/>
      <protection hidden="1"/>
    </xf>
    <xf numFmtId="49" fontId="3" fillId="33" borderId="24" xfId="53" applyNumberFormat="1" applyFont="1" applyFill="1" applyBorder="1" applyAlignment="1" applyProtection="1">
      <alignment horizontal="right" wrapText="1"/>
      <protection hidden="1"/>
    </xf>
    <xf numFmtId="49" fontId="4" fillId="33" borderId="24" xfId="53" applyNumberFormat="1" applyFont="1" applyFill="1" applyBorder="1" applyAlignment="1" applyProtection="1">
      <alignment horizontal="right" wrapText="1"/>
      <protection hidden="1"/>
    </xf>
    <xf numFmtId="49" fontId="4" fillId="33" borderId="23" xfId="53" applyNumberFormat="1" applyFont="1" applyFill="1" applyBorder="1" applyAlignment="1" applyProtection="1">
      <alignment horizontal="right" wrapText="1"/>
      <protection hidden="1"/>
    </xf>
    <xf numFmtId="49" fontId="4" fillId="33" borderId="23" xfId="53" applyNumberFormat="1" applyFont="1" applyFill="1" applyBorder="1" applyAlignment="1" applyProtection="1">
      <alignment horizontal="right"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49" fontId="4" fillId="33" borderId="23" xfId="53" applyNumberFormat="1" applyFont="1" applyFill="1" applyBorder="1" applyAlignment="1" applyProtection="1">
      <alignment/>
      <protection hidden="1"/>
    </xf>
    <xf numFmtId="180" fontId="4" fillId="33" borderId="25" xfId="53" applyNumberFormat="1" applyFont="1" applyFill="1" applyBorder="1" applyAlignment="1" applyProtection="1">
      <alignment/>
      <protection hidden="1"/>
    </xf>
    <xf numFmtId="175" fontId="3" fillId="33" borderId="22" xfId="53" applyNumberFormat="1" applyFont="1" applyFill="1" applyBorder="1" applyAlignment="1" applyProtection="1">
      <alignment wrapText="1"/>
      <protection hidden="1"/>
    </xf>
    <xf numFmtId="49" fontId="3" fillId="33" borderId="23" xfId="53" applyNumberFormat="1" applyFont="1" applyFill="1" applyBorder="1" applyAlignment="1" applyProtection="1">
      <alignment horizontal="right" wrapText="1"/>
      <protection hidden="1"/>
    </xf>
    <xf numFmtId="49" fontId="3" fillId="33" borderId="23" xfId="53" applyNumberFormat="1" applyFont="1" applyFill="1" applyBorder="1" applyAlignment="1" applyProtection="1">
      <alignment horizontal="right"/>
      <protection hidden="1"/>
    </xf>
    <xf numFmtId="49" fontId="3" fillId="33" borderId="23" xfId="53" applyNumberFormat="1" applyFont="1" applyFill="1" applyBorder="1" applyAlignment="1" applyProtection="1">
      <alignment/>
      <protection hidden="1"/>
    </xf>
    <xf numFmtId="180" fontId="3" fillId="33" borderId="25" xfId="53" applyNumberFormat="1" applyFont="1" applyFill="1" applyBorder="1" applyAlignment="1" applyProtection="1">
      <alignment horizontal="right"/>
      <protection hidden="1"/>
    </xf>
    <xf numFmtId="175" fontId="3" fillId="33" borderId="23" xfId="53" applyNumberFormat="1" applyFont="1" applyFill="1" applyBorder="1" applyAlignment="1" applyProtection="1">
      <alignment horizontal="left"/>
      <protection hidden="1"/>
    </xf>
    <xf numFmtId="178" fontId="4" fillId="33" borderId="22" xfId="53" applyNumberFormat="1" applyFont="1" applyFill="1" applyBorder="1" applyAlignment="1" applyProtection="1">
      <alignment wrapText="1"/>
      <protection hidden="1"/>
    </xf>
    <xf numFmtId="176" fontId="3" fillId="33" borderId="23" xfId="53" applyNumberFormat="1" applyFont="1" applyFill="1" applyBorder="1" applyAlignment="1" applyProtection="1">
      <alignment horizontal="left" vertical="center"/>
      <protection hidden="1"/>
    </xf>
    <xf numFmtId="176" fontId="3" fillId="33" borderId="23" xfId="53" applyNumberFormat="1" applyFont="1" applyFill="1" applyBorder="1" applyAlignment="1" applyProtection="1">
      <alignment horizontal="left"/>
      <protection hidden="1"/>
    </xf>
    <xf numFmtId="176" fontId="4" fillId="33" borderId="18" xfId="53" applyNumberFormat="1" applyFont="1" applyFill="1" applyBorder="1" applyAlignment="1" applyProtection="1">
      <alignment wrapText="1"/>
      <protection hidden="1"/>
    </xf>
    <xf numFmtId="177" fontId="4" fillId="33" borderId="26" xfId="53" applyNumberFormat="1" applyFont="1" applyFill="1" applyBorder="1" applyAlignment="1" applyProtection="1">
      <alignment/>
      <protection hidden="1"/>
    </xf>
    <xf numFmtId="176" fontId="4" fillId="33" borderId="22" xfId="53" applyNumberFormat="1" applyFont="1" applyFill="1" applyBorder="1" applyAlignment="1" applyProtection="1">
      <alignment wrapText="1"/>
      <protection hidden="1"/>
    </xf>
    <xf numFmtId="178" fontId="3" fillId="33" borderId="24" xfId="53" applyNumberFormat="1" applyFont="1" applyFill="1" applyBorder="1" applyAlignment="1" applyProtection="1">
      <alignment wrapText="1"/>
      <protection hidden="1"/>
    </xf>
    <xf numFmtId="176" fontId="4" fillId="33" borderId="23" xfId="53" applyNumberFormat="1" applyFont="1" applyFill="1" applyBorder="1" applyAlignment="1" applyProtection="1">
      <alignment horizontal="left"/>
      <protection hidden="1"/>
    </xf>
    <xf numFmtId="174" fontId="3" fillId="33" borderId="27" xfId="53" applyNumberFormat="1" applyFont="1" applyFill="1" applyBorder="1" applyAlignment="1" applyProtection="1">
      <alignment/>
      <protection hidden="1"/>
    </xf>
    <xf numFmtId="0" fontId="2" fillId="33" borderId="10" xfId="53" applyNumberFormat="1" applyFont="1" applyFill="1" applyBorder="1" applyAlignment="1" applyProtection="1">
      <alignment/>
      <protection hidden="1"/>
    </xf>
    <xf numFmtId="174" fontId="3" fillId="33" borderId="28" xfId="53" applyNumberFormat="1" applyFont="1" applyFill="1" applyBorder="1" applyAlignment="1" applyProtection="1">
      <alignment/>
      <protection hidden="1"/>
    </xf>
    <xf numFmtId="176" fontId="4" fillId="33" borderId="23" xfId="53" applyNumberFormat="1" applyFont="1" applyFill="1" applyBorder="1" applyAlignment="1" applyProtection="1">
      <alignment horizontal="left"/>
      <protection hidden="1"/>
    </xf>
    <xf numFmtId="175" fontId="4" fillId="33" borderId="26" xfId="53" applyNumberFormat="1" applyFont="1" applyFill="1" applyBorder="1" applyAlignment="1" applyProtection="1">
      <alignment horizontal="left" wrapText="1"/>
      <protection hidden="1"/>
    </xf>
    <xf numFmtId="175" fontId="4" fillId="33" borderId="24" xfId="53" applyNumberFormat="1" applyFont="1" applyFill="1" applyBorder="1" applyAlignment="1" applyProtection="1">
      <alignment wrapText="1"/>
      <protection hidden="1"/>
    </xf>
    <xf numFmtId="179" fontId="4" fillId="33" borderId="19" xfId="53" applyNumberFormat="1" applyFont="1" applyFill="1" applyBorder="1" applyAlignment="1" applyProtection="1">
      <alignment horizontal="right" vertical="center" wrapText="1"/>
      <protection hidden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showGridLines="0" tabSelected="1" workbookViewId="0" topLeftCell="A1">
      <selection activeCell="C11" sqref="C11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23" t="s">
        <v>106</v>
      </c>
    </row>
    <row r="2" ht="12.75">
      <c r="G2" s="23" t="s">
        <v>85</v>
      </c>
    </row>
    <row r="3" spans="1:9" ht="12.75" customHeight="1">
      <c r="A3" s="7"/>
      <c r="B3" s="7"/>
      <c r="C3" s="7"/>
      <c r="D3" s="7"/>
      <c r="E3" s="7"/>
      <c r="F3" s="7"/>
      <c r="G3" s="24" t="s">
        <v>63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24" t="s">
        <v>64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25" t="s">
        <v>108</v>
      </c>
      <c r="H5" s="2"/>
      <c r="I5" s="2"/>
    </row>
    <row r="6" spans="1:9" ht="57.75" customHeight="1">
      <c r="A6" s="93" t="s">
        <v>102</v>
      </c>
      <c r="B6" s="93"/>
      <c r="C6" s="93"/>
      <c r="D6" s="93"/>
      <c r="E6" s="93"/>
      <c r="F6" s="93"/>
      <c r="G6" s="93"/>
      <c r="H6" s="93"/>
      <c r="I6" s="2"/>
    </row>
    <row r="7" spans="1:9" ht="12.75" customHeight="1" thickBot="1">
      <c r="A7" s="3"/>
      <c r="B7" s="3"/>
      <c r="C7" s="3"/>
      <c r="D7" s="3"/>
      <c r="E7" s="16"/>
      <c r="F7" s="7"/>
      <c r="G7" s="15" t="s">
        <v>62</v>
      </c>
      <c r="H7" s="2"/>
      <c r="I7" s="2"/>
    </row>
    <row r="8" spans="1:9" ht="12.75" customHeight="1" thickBot="1">
      <c r="A8" s="14" t="s">
        <v>61</v>
      </c>
      <c r="B8" s="14" t="s">
        <v>81</v>
      </c>
      <c r="C8" s="12" t="s">
        <v>60</v>
      </c>
      <c r="D8" s="13" t="s">
        <v>59</v>
      </c>
      <c r="E8" s="13" t="s">
        <v>58</v>
      </c>
      <c r="F8" s="12" t="s">
        <v>57</v>
      </c>
      <c r="G8" s="20" t="s">
        <v>79</v>
      </c>
      <c r="H8" s="11"/>
      <c r="I8" s="3"/>
    </row>
    <row r="9" spans="1:9" ht="12.75" customHeight="1" thickBot="1">
      <c r="A9" s="28" t="s">
        <v>80</v>
      </c>
      <c r="B9" s="30">
        <v>650</v>
      </c>
      <c r="C9" s="31"/>
      <c r="D9" s="31"/>
      <c r="E9" s="31"/>
      <c r="F9" s="31"/>
      <c r="G9" s="35">
        <f>G10+G33+G32+G40+G71+G90+G100+G110+G116</f>
        <v>29322.19</v>
      </c>
      <c r="H9" s="11"/>
      <c r="I9" s="3"/>
    </row>
    <row r="10" spans="1:9" ht="12.75" customHeight="1">
      <c r="A10" s="26" t="s">
        <v>56</v>
      </c>
      <c r="B10" s="29">
        <v>650</v>
      </c>
      <c r="C10" s="17">
        <v>1</v>
      </c>
      <c r="D10" s="17">
        <v>0</v>
      </c>
      <c r="E10" s="27" t="s">
        <v>9</v>
      </c>
      <c r="F10" s="18" t="s">
        <v>9</v>
      </c>
      <c r="G10" s="19">
        <f>G12+G16+G28</f>
        <v>13279.69</v>
      </c>
      <c r="H10" s="10"/>
      <c r="I10" s="9"/>
    </row>
    <row r="11" spans="1:9" s="36" customFormat="1" ht="30.75" customHeight="1">
      <c r="A11" s="52" t="s">
        <v>86</v>
      </c>
      <c r="B11" s="29">
        <v>650</v>
      </c>
      <c r="C11" s="17">
        <v>1</v>
      </c>
      <c r="D11" s="17">
        <v>0</v>
      </c>
      <c r="E11" s="85">
        <v>1900002000</v>
      </c>
      <c r="F11" s="18"/>
      <c r="G11" s="19">
        <f>G12+G16</f>
        <v>13269.99</v>
      </c>
      <c r="H11" s="86"/>
      <c r="I11" s="87"/>
    </row>
    <row r="12" spans="1:19" s="36" customFormat="1" ht="32.25" customHeight="1">
      <c r="A12" s="78" t="s">
        <v>55</v>
      </c>
      <c r="B12" s="55">
        <v>650</v>
      </c>
      <c r="C12" s="56">
        <v>1</v>
      </c>
      <c r="D12" s="56">
        <v>2</v>
      </c>
      <c r="E12" s="57" t="s">
        <v>9</v>
      </c>
      <c r="F12" s="58" t="s">
        <v>9</v>
      </c>
      <c r="G12" s="59">
        <f>G13</f>
        <v>1461.5</v>
      </c>
      <c r="H12" s="88"/>
      <c r="I12" s="87"/>
      <c r="L12" s="93"/>
      <c r="M12" s="93"/>
      <c r="N12" s="93"/>
      <c r="O12" s="93"/>
      <c r="P12" s="93"/>
      <c r="Q12" s="93"/>
      <c r="R12" s="93"/>
      <c r="S12" s="93"/>
    </row>
    <row r="13" spans="1:9" s="36" customFormat="1" ht="21.75" customHeight="1">
      <c r="A13" s="60" t="s">
        <v>54</v>
      </c>
      <c r="B13" s="55">
        <v>650</v>
      </c>
      <c r="C13" s="61">
        <v>1</v>
      </c>
      <c r="D13" s="61">
        <v>2</v>
      </c>
      <c r="E13" s="62" t="s">
        <v>53</v>
      </c>
      <c r="F13" s="63" t="s">
        <v>9</v>
      </c>
      <c r="G13" s="64">
        <f>G14</f>
        <v>1461.5</v>
      </c>
      <c r="H13" s="88"/>
      <c r="I13" s="87"/>
    </row>
    <row r="14" spans="1:9" s="36" customFormat="1" ht="41.25" customHeight="1">
      <c r="A14" s="60" t="s">
        <v>8</v>
      </c>
      <c r="B14" s="65" t="s">
        <v>82</v>
      </c>
      <c r="C14" s="61">
        <v>1</v>
      </c>
      <c r="D14" s="61">
        <v>2</v>
      </c>
      <c r="E14" s="62" t="s">
        <v>53</v>
      </c>
      <c r="F14" s="63" t="s">
        <v>7</v>
      </c>
      <c r="G14" s="64">
        <f>G15</f>
        <v>1461.5</v>
      </c>
      <c r="H14" s="88"/>
      <c r="I14" s="87"/>
    </row>
    <row r="15" spans="1:9" s="36" customFormat="1" ht="21.75" customHeight="1">
      <c r="A15" s="60" t="s">
        <v>37</v>
      </c>
      <c r="B15" s="65" t="s">
        <v>82</v>
      </c>
      <c r="C15" s="61">
        <v>1</v>
      </c>
      <c r="D15" s="61">
        <v>2</v>
      </c>
      <c r="E15" s="62" t="s">
        <v>53</v>
      </c>
      <c r="F15" s="63" t="s">
        <v>36</v>
      </c>
      <c r="G15" s="64">
        <v>1461.5</v>
      </c>
      <c r="H15" s="88"/>
      <c r="I15" s="87"/>
    </row>
    <row r="16" spans="1:9" s="36" customFormat="1" ht="38.25" customHeight="1">
      <c r="A16" s="78" t="s">
        <v>52</v>
      </c>
      <c r="B16" s="66" t="s">
        <v>82</v>
      </c>
      <c r="C16" s="56">
        <v>1</v>
      </c>
      <c r="D16" s="56">
        <v>4</v>
      </c>
      <c r="E16" s="57" t="s">
        <v>9</v>
      </c>
      <c r="F16" s="58" t="s">
        <v>9</v>
      </c>
      <c r="G16" s="59">
        <f>G17+G23+G20</f>
        <v>11808.49</v>
      </c>
      <c r="H16" s="88"/>
      <c r="I16" s="87"/>
    </row>
    <row r="17" spans="1:9" s="36" customFormat="1" ht="27.75" customHeight="1">
      <c r="A17" s="60" t="s">
        <v>51</v>
      </c>
      <c r="B17" s="65" t="s">
        <v>82</v>
      </c>
      <c r="C17" s="61">
        <v>1</v>
      </c>
      <c r="D17" s="61">
        <v>4</v>
      </c>
      <c r="E17" s="62" t="s">
        <v>50</v>
      </c>
      <c r="F17" s="63" t="s">
        <v>9</v>
      </c>
      <c r="G17" s="64">
        <f>G18</f>
        <v>5654.29</v>
      </c>
      <c r="H17" s="88"/>
      <c r="I17" s="87"/>
    </row>
    <row r="18" spans="1:9" s="36" customFormat="1" ht="37.5" customHeight="1">
      <c r="A18" s="60" t="s">
        <v>8</v>
      </c>
      <c r="B18" s="65" t="s">
        <v>82</v>
      </c>
      <c r="C18" s="61">
        <v>1</v>
      </c>
      <c r="D18" s="61">
        <v>4</v>
      </c>
      <c r="E18" s="62" t="s">
        <v>50</v>
      </c>
      <c r="F18" s="63" t="s">
        <v>7</v>
      </c>
      <c r="G18" s="64">
        <f>G19</f>
        <v>5654.29</v>
      </c>
      <c r="H18" s="88"/>
      <c r="I18" s="87"/>
    </row>
    <row r="19" spans="1:9" s="36" customFormat="1" ht="21.75" customHeight="1">
      <c r="A19" s="60" t="s">
        <v>37</v>
      </c>
      <c r="B19" s="65" t="s">
        <v>82</v>
      </c>
      <c r="C19" s="61">
        <v>1</v>
      </c>
      <c r="D19" s="61">
        <v>4</v>
      </c>
      <c r="E19" s="62" t="s">
        <v>50</v>
      </c>
      <c r="F19" s="63" t="s">
        <v>36</v>
      </c>
      <c r="G19" s="64">
        <v>5654.29</v>
      </c>
      <c r="H19" s="88"/>
      <c r="I19" s="87"/>
    </row>
    <row r="20" spans="1:9" s="36" customFormat="1" ht="26.25" customHeight="1">
      <c r="A20" s="60" t="s">
        <v>66</v>
      </c>
      <c r="B20" s="65" t="s">
        <v>82</v>
      </c>
      <c r="C20" s="61">
        <v>1</v>
      </c>
      <c r="D20" s="61">
        <v>4</v>
      </c>
      <c r="E20" s="62" t="s">
        <v>49</v>
      </c>
      <c r="F20" s="63"/>
      <c r="G20" s="64">
        <f>G21</f>
        <v>3877.2</v>
      </c>
      <c r="H20" s="88"/>
      <c r="I20" s="87"/>
    </row>
    <row r="21" spans="1:9" s="36" customFormat="1" ht="35.25" customHeight="1">
      <c r="A21" s="60" t="s">
        <v>8</v>
      </c>
      <c r="B21" s="65" t="s">
        <v>82</v>
      </c>
      <c r="C21" s="61">
        <v>1</v>
      </c>
      <c r="D21" s="61">
        <v>4</v>
      </c>
      <c r="E21" s="62" t="s">
        <v>49</v>
      </c>
      <c r="F21" s="63" t="s">
        <v>7</v>
      </c>
      <c r="G21" s="64">
        <f>G22</f>
        <v>3877.2</v>
      </c>
      <c r="H21" s="88"/>
      <c r="I21" s="87"/>
    </row>
    <row r="22" spans="1:9" s="36" customFormat="1" ht="17.25" customHeight="1">
      <c r="A22" s="60" t="s">
        <v>37</v>
      </c>
      <c r="B22" s="65" t="s">
        <v>82</v>
      </c>
      <c r="C22" s="61">
        <v>1</v>
      </c>
      <c r="D22" s="61">
        <v>4</v>
      </c>
      <c r="E22" s="62" t="s">
        <v>49</v>
      </c>
      <c r="F22" s="63" t="s">
        <v>36</v>
      </c>
      <c r="G22" s="64">
        <v>3877.2</v>
      </c>
      <c r="H22" s="88"/>
      <c r="I22" s="87"/>
    </row>
    <row r="23" spans="1:9" s="36" customFormat="1" ht="12.75" customHeight="1">
      <c r="A23" s="60" t="s">
        <v>45</v>
      </c>
      <c r="B23" s="65" t="s">
        <v>82</v>
      </c>
      <c r="C23" s="61">
        <v>1</v>
      </c>
      <c r="D23" s="61">
        <v>4</v>
      </c>
      <c r="E23" s="62" t="s">
        <v>48</v>
      </c>
      <c r="F23" s="63" t="s">
        <v>9</v>
      </c>
      <c r="G23" s="64">
        <f>G24+G26</f>
        <v>2277</v>
      </c>
      <c r="H23" s="88"/>
      <c r="I23" s="87"/>
    </row>
    <row r="24" spans="1:9" s="36" customFormat="1" ht="15" customHeight="1">
      <c r="A24" s="60" t="s">
        <v>4</v>
      </c>
      <c r="B24" s="65" t="s">
        <v>82</v>
      </c>
      <c r="C24" s="61">
        <v>1</v>
      </c>
      <c r="D24" s="61">
        <v>4</v>
      </c>
      <c r="E24" s="62" t="s">
        <v>48</v>
      </c>
      <c r="F24" s="63" t="s">
        <v>3</v>
      </c>
      <c r="G24" s="64">
        <f>G25</f>
        <v>2200</v>
      </c>
      <c r="H24" s="88"/>
      <c r="I24" s="87"/>
    </row>
    <row r="25" spans="1:9" s="36" customFormat="1" ht="21.75" customHeight="1">
      <c r="A25" s="60" t="s">
        <v>2</v>
      </c>
      <c r="B25" s="65" t="s">
        <v>82</v>
      </c>
      <c r="C25" s="61">
        <v>1</v>
      </c>
      <c r="D25" s="61">
        <v>4</v>
      </c>
      <c r="E25" s="62" t="s">
        <v>48</v>
      </c>
      <c r="F25" s="63" t="s">
        <v>1</v>
      </c>
      <c r="G25" s="64">
        <v>2200</v>
      </c>
      <c r="H25" s="88"/>
      <c r="I25" s="87"/>
    </row>
    <row r="26" spans="1:9" s="36" customFormat="1" ht="12.75" customHeight="1">
      <c r="A26" s="60" t="s">
        <v>28</v>
      </c>
      <c r="B26" s="65" t="s">
        <v>82</v>
      </c>
      <c r="C26" s="61">
        <v>1</v>
      </c>
      <c r="D26" s="61">
        <v>4</v>
      </c>
      <c r="E26" s="62" t="s">
        <v>48</v>
      </c>
      <c r="F26" s="63" t="s">
        <v>27</v>
      </c>
      <c r="G26" s="64">
        <f>G27</f>
        <v>77</v>
      </c>
      <c r="H26" s="88"/>
      <c r="I26" s="87"/>
    </row>
    <row r="27" spans="1:9" s="36" customFormat="1" ht="12.75" customHeight="1">
      <c r="A27" s="60" t="s">
        <v>26</v>
      </c>
      <c r="B27" s="65" t="s">
        <v>82</v>
      </c>
      <c r="C27" s="61">
        <v>1</v>
      </c>
      <c r="D27" s="61">
        <v>4</v>
      </c>
      <c r="E27" s="62" t="s">
        <v>48</v>
      </c>
      <c r="F27" s="63" t="s">
        <v>25</v>
      </c>
      <c r="G27" s="64">
        <v>77</v>
      </c>
      <c r="H27" s="88"/>
      <c r="I27" s="87"/>
    </row>
    <row r="28" spans="1:9" s="36" customFormat="1" ht="29.25" customHeight="1">
      <c r="A28" s="78" t="s">
        <v>47</v>
      </c>
      <c r="B28" s="65" t="s">
        <v>82</v>
      </c>
      <c r="C28" s="56">
        <v>1</v>
      </c>
      <c r="D28" s="56">
        <v>6</v>
      </c>
      <c r="E28" s="57"/>
      <c r="F28" s="58" t="s">
        <v>9</v>
      </c>
      <c r="G28" s="59">
        <f>G30</f>
        <v>9.7</v>
      </c>
      <c r="H28" s="88"/>
      <c r="I28" s="87"/>
    </row>
    <row r="29" spans="1:9" s="36" customFormat="1" ht="36.75" customHeight="1">
      <c r="A29" s="52" t="s">
        <v>24</v>
      </c>
      <c r="B29" s="65" t="s">
        <v>82</v>
      </c>
      <c r="C29" s="61">
        <v>1</v>
      </c>
      <c r="D29" s="61">
        <v>6</v>
      </c>
      <c r="E29" s="80">
        <v>7000089020</v>
      </c>
      <c r="F29" s="77"/>
      <c r="G29" s="64">
        <f>G30</f>
        <v>9.7</v>
      </c>
      <c r="H29" s="88"/>
      <c r="I29" s="87"/>
    </row>
    <row r="30" spans="1:9" s="36" customFormat="1" ht="18" customHeight="1">
      <c r="A30" s="60" t="s">
        <v>23</v>
      </c>
      <c r="B30" s="65" t="s">
        <v>82</v>
      </c>
      <c r="C30" s="61">
        <v>1</v>
      </c>
      <c r="D30" s="61">
        <v>6</v>
      </c>
      <c r="E30" s="80">
        <v>7000089020</v>
      </c>
      <c r="F30" s="77">
        <v>500</v>
      </c>
      <c r="G30" s="64">
        <f>G31</f>
        <v>9.7</v>
      </c>
      <c r="H30" s="88"/>
      <c r="I30" s="87"/>
    </row>
    <row r="31" spans="1:9" s="36" customFormat="1" ht="15" customHeight="1">
      <c r="A31" s="60" t="s">
        <v>22</v>
      </c>
      <c r="B31" s="65" t="s">
        <v>82</v>
      </c>
      <c r="C31" s="61">
        <v>1</v>
      </c>
      <c r="D31" s="61">
        <v>6</v>
      </c>
      <c r="E31" s="80">
        <v>7000089020</v>
      </c>
      <c r="F31" s="77">
        <v>540</v>
      </c>
      <c r="G31" s="64">
        <v>9.7</v>
      </c>
      <c r="H31" s="88"/>
      <c r="I31" s="87"/>
    </row>
    <row r="32" spans="1:9" s="36" customFormat="1" ht="15" customHeight="1">
      <c r="A32" s="60" t="s">
        <v>46</v>
      </c>
      <c r="B32" s="65" t="s">
        <v>82</v>
      </c>
      <c r="C32" s="61">
        <v>1</v>
      </c>
      <c r="D32" s="61">
        <v>13</v>
      </c>
      <c r="E32" s="80"/>
      <c r="F32" s="77"/>
      <c r="G32" s="64">
        <v>34.3</v>
      </c>
      <c r="H32" s="88"/>
      <c r="I32" s="87"/>
    </row>
    <row r="33" spans="1:9" s="36" customFormat="1" ht="12.75" customHeight="1">
      <c r="A33" s="78" t="s">
        <v>44</v>
      </c>
      <c r="B33" s="65" t="s">
        <v>82</v>
      </c>
      <c r="C33" s="56">
        <v>2</v>
      </c>
      <c r="D33" s="56">
        <v>0</v>
      </c>
      <c r="E33" s="57" t="s">
        <v>9</v>
      </c>
      <c r="F33" s="58" t="s">
        <v>9</v>
      </c>
      <c r="G33" s="59">
        <f>G34</f>
        <v>297.3</v>
      </c>
      <c r="H33" s="88"/>
      <c r="I33" s="87"/>
    </row>
    <row r="34" spans="1:9" s="36" customFormat="1" ht="12.75" customHeight="1">
      <c r="A34" s="78" t="s">
        <v>43</v>
      </c>
      <c r="B34" s="65" t="s">
        <v>82</v>
      </c>
      <c r="C34" s="56">
        <v>2</v>
      </c>
      <c r="D34" s="56">
        <v>3</v>
      </c>
      <c r="E34" s="57" t="s">
        <v>9</v>
      </c>
      <c r="F34" s="58" t="s">
        <v>9</v>
      </c>
      <c r="G34" s="59">
        <f>G35+G38</f>
        <v>297.3</v>
      </c>
      <c r="H34" s="88"/>
      <c r="I34" s="87"/>
    </row>
    <row r="35" spans="1:9" s="36" customFormat="1" ht="26.25" customHeight="1">
      <c r="A35" s="60" t="s">
        <v>104</v>
      </c>
      <c r="B35" s="65" t="s">
        <v>82</v>
      </c>
      <c r="C35" s="61">
        <v>2</v>
      </c>
      <c r="D35" s="61">
        <v>3</v>
      </c>
      <c r="E35" s="62" t="s">
        <v>42</v>
      </c>
      <c r="F35" s="63" t="s">
        <v>9</v>
      </c>
      <c r="G35" s="64">
        <f>G36</f>
        <v>273.1</v>
      </c>
      <c r="H35" s="88"/>
      <c r="I35" s="87"/>
    </row>
    <row r="36" spans="1:9" s="36" customFormat="1" ht="37.5" customHeight="1">
      <c r="A36" s="60" t="s">
        <v>8</v>
      </c>
      <c r="B36" s="65" t="s">
        <v>82</v>
      </c>
      <c r="C36" s="61">
        <v>2</v>
      </c>
      <c r="D36" s="61">
        <v>3</v>
      </c>
      <c r="E36" s="62" t="s">
        <v>42</v>
      </c>
      <c r="F36" s="63" t="s">
        <v>7</v>
      </c>
      <c r="G36" s="64">
        <f>G37</f>
        <v>273.1</v>
      </c>
      <c r="H36" s="88"/>
      <c r="I36" s="87"/>
    </row>
    <row r="37" spans="1:9" s="36" customFormat="1" ht="21.75" customHeight="1">
      <c r="A37" s="60" t="s">
        <v>37</v>
      </c>
      <c r="B37" s="65" t="s">
        <v>82</v>
      </c>
      <c r="C37" s="61">
        <v>2</v>
      </c>
      <c r="D37" s="61">
        <v>3</v>
      </c>
      <c r="E37" s="62" t="s">
        <v>42</v>
      </c>
      <c r="F37" s="63" t="s">
        <v>36</v>
      </c>
      <c r="G37" s="64">
        <v>273.1</v>
      </c>
      <c r="H37" s="88"/>
      <c r="I37" s="87"/>
    </row>
    <row r="38" spans="1:9" s="36" customFormat="1" ht="21.75" customHeight="1">
      <c r="A38" s="60" t="s">
        <v>4</v>
      </c>
      <c r="B38" s="65" t="s">
        <v>82</v>
      </c>
      <c r="C38" s="61">
        <v>2</v>
      </c>
      <c r="D38" s="61">
        <v>3</v>
      </c>
      <c r="E38" s="62" t="s">
        <v>42</v>
      </c>
      <c r="F38" s="77">
        <v>200</v>
      </c>
      <c r="G38" s="64">
        <f>G39</f>
        <v>24.2</v>
      </c>
      <c r="H38" s="88"/>
      <c r="I38" s="87"/>
    </row>
    <row r="39" spans="1:9" s="36" customFormat="1" ht="21.75" customHeight="1">
      <c r="A39" s="60" t="s">
        <v>2</v>
      </c>
      <c r="B39" s="65" t="s">
        <v>82</v>
      </c>
      <c r="C39" s="61">
        <v>2</v>
      </c>
      <c r="D39" s="61">
        <v>3</v>
      </c>
      <c r="E39" s="62" t="s">
        <v>42</v>
      </c>
      <c r="F39" s="77">
        <v>240</v>
      </c>
      <c r="G39" s="64">
        <v>24.2</v>
      </c>
      <c r="H39" s="88"/>
      <c r="I39" s="87"/>
    </row>
    <row r="40" spans="1:9" s="36" customFormat="1" ht="21.75" customHeight="1">
      <c r="A40" s="78" t="s">
        <v>41</v>
      </c>
      <c r="B40" s="65" t="s">
        <v>82</v>
      </c>
      <c r="C40" s="56">
        <v>3</v>
      </c>
      <c r="D40" s="56">
        <v>0</v>
      </c>
      <c r="E40" s="57" t="s">
        <v>9</v>
      </c>
      <c r="F40" s="58" t="s">
        <v>9</v>
      </c>
      <c r="G40" s="59">
        <f>G41+G47+G59</f>
        <v>249.7</v>
      </c>
      <c r="H40" s="88"/>
      <c r="I40" s="87"/>
    </row>
    <row r="41" spans="1:9" s="36" customFormat="1" ht="12.75" customHeight="1">
      <c r="A41" s="78" t="s">
        <v>40</v>
      </c>
      <c r="B41" s="65" t="s">
        <v>82</v>
      </c>
      <c r="C41" s="56">
        <v>3</v>
      </c>
      <c r="D41" s="56">
        <v>4</v>
      </c>
      <c r="E41" s="57"/>
      <c r="F41" s="58" t="s">
        <v>9</v>
      </c>
      <c r="G41" s="59">
        <f>G42</f>
        <v>18.5</v>
      </c>
      <c r="H41" s="88"/>
      <c r="I41" s="87"/>
    </row>
    <row r="42" spans="1:9" s="36" customFormat="1" ht="31.5" customHeight="1">
      <c r="A42" s="78" t="s">
        <v>105</v>
      </c>
      <c r="B42" s="65" t="s">
        <v>82</v>
      </c>
      <c r="C42" s="61">
        <v>3</v>
      </c>
      <c r="D42" s="61">
        <v>4</v>
      </c>
      <c r="E42" s="62" t="s">
        <v>39</v>
      </c>
      <c r="F42" s="63" t="s">
        <v>9</v>
      </c>
      <c r="G42" s="64">
        <f>G43+G45</f>
        <v>18.5</v>
      </c>
      <c r="H42" s="88"/>
      <c r="I42" s="87"/>
    </row>
    <row r="43" spans="1:9" s="36" customFormat="1" ht="40.5" customHeight="1">
      <c r="A43" s="60" t="s">
        <v>8</v>
      </c>
      <c r="B43" s="65" t="s">
        <v>82</v>
      </c>
      <c r="C43" s="61">
        <v>3</v>
      </c>
      <c r="D43" s="61">
        <v>4</v>
      </c>
      <c r="E43" s="62" t="s">
        <v>39</v>
      </c>
      <c r="F43" s="63" t="s">
        <v>7</v>
      </c>
      <c r="G43" s="64">
        <f>G44</f>
        <v>15.6</v>
      </c>
      <c r="H43" s="88"/>
      <c r="I43" s="87"/>
    </row>
    <row r="44" spans="1:9" s="36" customFormat="1" ht="21.75" customHeight="1">
      <c r="A44" s="60" t="s">
        <v>37</v>
      </c>
      <c r="B44" s="65" t="s">
        <v>82</v>
      </c>
      <c r="C44" s="61">
        <v>3</v>
      </c>
      <c r="D44" s="61">
        <v>4</v>
      </c>
      <c r="E44" s="62" t="s">
        <v>39</v>
      </c>
      <c r="F44" s="63" t="s">
        <v>36</v>
      </c>
      <c r="G44" s="64">
        <v>15.6</v>
      </c>
      <c r="H44" s="88"/>
      <c r="I44" s="87"/>
    </row>
    <row r="45" spans="1:9" s="36" customFormat="1" ht="21.75" customHeight="1">
      <c r="A45" s="60" t="s">
        <v>4</v>
      </c>
      <c r="B45" s="65" t="s">
        <v>82</v>
      </c>
      <c r="C45" s="61">
        <v>3</v>
      </c>
      <c r="D45" s="61">
        <v>4</v>
      </c>
      <c r="E45" s="62" t="s">
        <v>39</v>
      </c>
      <c r="F45" s="63" t="s">
        <v>3</v>
      </c>
      <c r="G45" s="64">
        <f>G46</f>
        <v>2.9</v>
      </c>
      <c r="H45" s="88"/>
      <c r="I45" s="87"/>
    </row>
    <row r="46" spans="1:9" s="36" customFormat="1" ht="21.75" customHeight="1">
      <c r="A46" s="60" t="s">
        <v>2</v>
      </c>
      <c r="B46" s="65" t="s">
        <v>82</v>
      </c>
      <c r="C46" s="61">
        <v>3</v>
      </c>
      <c r="D46" s="61">
        <v>4</v>
      </c>
      <c r="E46" s="62" t="s">
        <v>39</v>
      </c>
      <c r="F46" s="63" t="s">
        <v>1</v>
      </c>
      <c r="G46" s="64">
        <v>2.9</v>
      </c>
      <c r="H46" s="88"/>
      <c r="I46" s="87"/>
    </row>
    <row r="47" spans="1:9" s="36" customFormat="1" ht="27" customHeight="1">
      <c r="A47" s="78" t="s">
        <v>83</v>
      </c>
      <c r="B47" s="65" t="s">
        <v>82</v>
      </c>
      <c r="C47" s="56">
        <v>3</v>
      </c>
      <c r="D47" s="56">
        <v>10</v>
      </c>
      <c r="E47" s="57" t="s">
        <v>9</v>
      </c>
      <c r="F47" s="58" t="s">
        <v>9</v>
      </c>
      <c r="G47" s="59">
        <f>G48</f>
        <v>200</v>
      </c>
      <c r="H47" s="88"/>
      <c r="I47" s="87"/>
    </row>
    <row r="48" spans="1:9" s="36" customFormat="1" ht="37.5" customHeight="1">
      <c r="A48" s="78" t="s">
        <v>96</v>
      </c>
      <c r="B48" s="65" t="s">
        <v>82</v>
      </c>
      <c r="C48" s="61">
        <v>3</v>
      </c>
      <c r="D48" s="61">
        <v>10</v>
      </c>
      <c r="E48" s="80">
        <v>1400000000</v>
      </c>
      <c r="F48" s="63" t="s">
        <v>9</v>
      </c>
      <c r="G48" s="64">
        <f>G49+G51+G53+G56</f>
        <v>200</v>
      </c>
      <c r="H48" s="88"/>
      <c r="I48" s="87"/>
    </row>
    <row r="49" spans="1:9" s="36" customFormat="1" ht="40.5" customHeight="1">
      <c r="A49" s="60" t="s">
        <v>8</v>
      </c>
      <c r="B49" s="65" t="s">
        <v>82</v>
      </c>
      <c r="C49" s="61">
        <v>3</v>
      </c>
      <c r="D49" s="61">
        <v>10</v>
      </c>
      <c r="E49" s="80">
        <v>1400099990</v>
      </c>
      <c r="F49" s="63" t="s">
        <v>7</v>
      </c>
      <c r="G49" s="64">
        <f>G50</f>
        <v>17.1</v>
      </c>
      <c r="H49" s="88"/>
      <c r="I49" s="87"/>
    </row>
    <row r="50" spans="1:9" s="36" customFormat="1" ht="21.75" customHeight="1">
      <c r="A50" s="60" t="s">
        <v>37</v>
      </c>
      <c r="B50" s="65" t="s">
        <v>82</v>
      </c>
      <c r="C50" s="61">
        <v>3</v>
      </c>
      <c r="D50" s="61">
        <v>10</v>
      </c>
      <c r="E50" s="80">
        <v>1400099990</v>
      </c>
      <c r="F50" s="63" t="s">
        <v>36</v>
      </c>
      <c r="G50" s="64">
        <v>17.1</v>
      </c>
      <c r="H50" s="88"/>
      <c r="I50" s="87"/>
    </row>
    <row r="51" spans="1:9" s="36" customFormat="1" ht="21.75" customHeight="1">
      <c r="A51" s="60" t="s">
        <v>4</v>
      </c>
      <c r="B51" s="65" t="s">
        <v>82</v>
      </c>
      <c r="C51" s="61">
        <v>3</v>
      </c>
      <c r="D51" s="61">
        <v>10</v>
      </c>
      <c r="E51" s="80">
        <v>1400099990</v>
      </c>
      <c r="F51" s="63" t="s">
        <v>3</v>
      </c>
      <c r="G51" s="64">
        <f>G52</f>
        <v>27.3</v>
      </c>
      <c r="H51" s="88"/>
      <c r="I51" s="87"/>
    </row>
    <row r="52" spans="1:9" s="36" customFormat="1" ht="21.75" customHeight="1">
      <c r="A52" s="60" t="s">
        <v>2</v>
      </c>
      <c r="B52" s="65" t="s">
        <v>82</v>
      </c>
      <c r="C52" s="61">
        <v>3</v>
      </c>
      <c r="D52" s="61">
        <v>10</v>
      </c>
      <c r="E52" s="80">
        <v>1400099990</v>
      </c>
      <c r="F52" s="63" t="s">
        <v>1</v>
      </c>
      <c r="G52" s="64">
        <v>27.3</v>
      </c>
      <c r="H52" s="88"/>
      <c r="I52" s="87"/>
    </row>
    <row r="53" spans="1:9" s="36" customFormat="1" ht="38.25" customHeight="1">
      <c r="A53" s="60" t="s">
        <v>71</v>
      </c>
      <c r="B53" s="65" t="s">
        <v>82</v>
      </c>
      <c r="C53" s="61">
        <v>3</v>
      </c>
      <c r="D53" s="61">
        <v>10</v>
      </c>
      <c r="E53" s="80">
        <v>1400020803</v>
      </c>
      <c r="F53" s="77"/>
      <c r="G53" s="64">
        <f>G54</f>
        <v>150</v>
      </c>
      <c r="H53" s="88"/>
      <c r="I53" s="87"/>
    </row>
    <row r="54" spans="1:9" s="36" customFormat="1" ht="21.75" customHeight="1">
      <c r="A54" s="60" t="s">
        <v>4</v>
      </c>
      <c r="B54" s="65" t="s">
        <v>82</v>
      </c>
      <c r="C54" s="61">
        <v>3</v>
      </c>
      <c r="D54" s="61">
        <v>10</v>
      </c>
      <c r="E54" s="80">
        <v>1400020803</v>
      </c>
      <c r="F54" s="63" t="s">
        <v>3</v>
      </c>
      <c r="G54" s="64">
        <f>G55</f>
        <v>150</v>
      </c>
      <c r="H54" s="88"/>
      <c r="I54" s="87"/>
    </row>
    <row r="55" spans="1:9" s="36" customFormat="1" ht="21.75" customHeight="1">
      <c r="A55" s="60" t="s">
        <v>2</v>
      </c>
      <c r="B55" s="65" t="s">
        <v>82</v>
      </c>
      <c r="C55" s="61">
        <v>3</v>
      </c>
      <c r="D55" s="61">
        <v>10</v>
      </c>
      <c r="E55" s="80">
        <v>1400020803</v>
      </c>
      <c r="F55" s="63" t="s">
        <v>1</v>
      </c>
      <c r="G55" s="64">
        <v>150</v>
      </c>
      <c r="H55" s="88"/>
      <c r="I55" s="87"/>
    </row>
    <row r="56" spans="1:9" s="36" customFormat="1" ht="39.75" customHeight="1">
      <c r="A56" s="60" t="s">
        <v>73</v>
      </c>
      <c r="B56" s="65" t="s">
        <v>82</v>
      </c>
      <c r="C56" s="61">
        <v>3</v>
      </c>
      <c r="D56" s="61">
        <v>10</v>
      </c>
      <c r="E56" s="62" t="s">
        <v>72</v>
      </c>
      <c r="F56" s="77"/>
      <c r="G56" s="64">
        <f>G57</f>
        <v>5.6</v>
      </c>
      <c r="H56" s="88"/>
      <c r="I56" s="87"/>
    </row>
    <row r="57" spans="1:9" s="36" customFormat="1" ht="21.75" customHeight="1">
      <c r="A57" s="60" t="s">
        <v>4</v>
      </c>
      <c r="B57" s="65" t="s">
        <v>82</v>
      </c>
      <c r="C57" s="61">
        <v>3</v>
      </c>
      <c r="D57" s="61">
        <v>10</v>
      </c>
      <c r="E57" s="62" t="s">
        <v>72</v>
      </c>
      <c r="F57" s="63" t="s">
        <v>3</v>
      </c>
      <c r="G57" s="64">
        <f>G58</f>
        <v>5.6</v>
      </c>
      <c r="H57" s="88"/>
      <c r="I57" s="87"/>
    </row>
    <row r="58" spans="1:9" s="36" customFormat="1" ht="21.75" customHeight="1">
      <c r="A58" s="60" t="s">
        <v>2</v>
      </c>
      <c r="B58" s="65" t="s">
        <v>82</v>
      </c>
      <c r="C58" s="61">
        <v>3</v>
      </c>
      <c r="D58" s="61">
        <v>10</v>
      </c>
      <c r="E58" s="62" t="s">
        <v>72</v>
      </c>
      <c r="F58" s="63" t="s">
        <v>1</v>
      </c>
      <c r="G58" s="64">
        <v>5.6</v>
      </c>
      <c r="H58" s="88"/>
      <c r="I58" s="87"/>
    </row>
    <row r="59" spans="1:9" s="36" customFormat="1" ht="21.75" customHeight="1">
      <c r="A59" s="78" t="s">
        <v>38</v>
      </c>
      <c r="B59" s="65" t="s">
        <v>82</v>
      </c>
      <c r="C59" s="56">
        <v>3</v>
      </c>
      <c r="D59" s="56">
        <v>14</v>
      </c>
      <c r="E59" s="57" t="s">
        <v>9</v>
      </c>
      <c r="F59" s="58" t="s">
        <v>9</v>
      </c>
      <c r="G59" s="59">
        <f>G60</f>
        <v>31.2</v>
      </c>
      <c r="H59" s="88"/>
      <c r="I59" s="87"/>
    </row>
    <row r="60" spans="1:9" s="36" customFormat="1" ht="24" customHeight="1">
      <c r="A60" s="52" t="s">
        <v>100</v>
      </c>
      <c r="B60" s="65" t="s">
        <v>82</v>
      </c>
      <c r="C60" s="61">
        <v>3</v>
      </c>
      <c r="D60" s="61">
        <v>14</v>
      </c>
      <c r="E60" s="80">
        <v>1300000000</v>
      </c>
      <c r="F60" s="63" t="s">
        <v>9</v>
      </c>
      <c r="G60" s="64">
        <f>G61+G66</f>
        <v>31.2</v>
      </c>
      <c r="H60" s="88"/>
      <c r="I60" s="87"/>
    </row>
    <row r="61" spans="1:9" s="36" customFormat="1" ht="46.5" customHeight="1">
      <c r="A61" s="72" t="s">
        <v>91</v>
      </c>
      <c r="B61" s="65" t="s">
        <v>82</v>
      </c>
      <c r="C61" s="61">
        <v>3</v>
      </c>
      <c r="D61" s="61">
        <v>14</v>
      </c>
      <c r="E61" s="80">
        <v>1300082300</v>
      </c>
      <c r="F61" s="77"/>
      <c r="G61" s="64">
        <f>G62+G64</f>
        <v>15.6</v>
      </c>
      <c r="H61" s="88"/>
      <c r="I61" s="87"/>
    </row>
    <row r="62" spans="1:9" s="36" customFormat="1" ht="41.25" customHeight="1">
      <c r="A62" s="60" t="s">
        <v>8</v>
      </c>
      <c r="B62" s="65" t="s">
        <v>82</v>
      </c>
      <c r="C62" s="61">
        <v>3</v>
      </c>
      <c r="D62" s="61">
        <v>14</v>
      </c>
      <c r="E62" s="80">
        <v>1300082300</v>
      </c>
      <c r="F62" s="63" t="s">
        <v>7</v>
      </c>
      <c r="G62" s="64">
        <f>G63</f>
        <v>12.6</v>
      </c>
      <c r="H62" s="88"/>
      <c r="I62" s="87"/>
    </row>
    <row r="63" spans="1:9" s="36" customFormat="1" ht="21.75" customHeight="1">
      <c r="A63" s="60" t="s">
        <v>37</v>
      </c>
      <c r="B63" s="65" t="s">
        <v>82</v>
      </c>
      <c r="C63" s="61">
        <v>3</v>
      </c>
      <c r="D63" s="61">
        <v>14</v>
      </c>
      <c r="E63" s="80">
        <v>1300082300</v>
      </c>
      <c r="F63" s="63" t="s">
        <v>36</v>
      </c>
      <c r="G63" s="64">
        <v>12.6</v>
      </c>
      <c r="H63" s="88"/>
      <c r="I63" s="87"/>
    </row>
    <row r="64" spans="1:9" s="36" customFormat="1" ht="21.75" customHeight="1">
      <c r="A64" s="60" t="s">
        <v>4</v>
      </c>
      <c r="B64" s="65" t="s">
        <v>82</v>
      </c>
      <c r="C64" s="61">
        <v>3</v>
      </c>
      <c r="D64" s="61">
        <v>14</v>
      </c>
      <c r="E64" s="80">
        <v>1300082300</v>
      </c>
      <c r="F64" s="77">
        <v>200</v>
      </c>
      <c r="G64" s="64">
        <f>G65</f>
        <v>3</v>
      </c>
      <c r="H64" s="88"/>
      <c r="I64" s="87"/>
    </row>
    <row r="65" spans="1:9" s="36" customFormat="1" ht="21.75" customHeight="1">
      <c r="A65" s="60" t="s">
        <v>2</v>
      </c>
      <c r="B65" s="65" t="s">
        <v>82</v>
      </c>
      <c r="C65" s="61">
        <v>3</v>
      </c>
      <c r="D65" s="61">
        <v>14</v>
      </c>
      <c r="E65" s="80">
        <v>1300082300</v>
      </c>
      <c r="F65" s="77">
        <v>240</v>
      </c>
      <c r="G65" s="64">
        <v>3</v>
      </c>
      <c r="H65" s="88"/>
      <c r="I65" s="87"/>
    </row>
    <row r="66" spans="1:9" s="36" customFormat="1" ht="46.5" customHeight="1">
      <c r="A66" s="72" t="s">
        <v>92</v>
      </c>
      <c r="B66" s="65" t="s">
        <v>82</v>
      </c>
      <c r="C66" s="61">
        <v>3</v>
      </c>
      <c r="D66" s="61">
        <v>14</v>
      </c>
      <c r="E66" s="62" t="s">
        <v>76</v>
      </c>
      <c r="F66" s="77"/>
      <c r="G66" s="64">
        <f>G67+G69</f>
        <v>15.6</v>
      </c>
      <c r="H66" s="88"/>
      <c r="I66" s="87"/>
    </row>
    <row r="67" spans="1:9" s="36" customFormat="1" ht="21.75" customHeight="1">
      <c r="A67" s="60" t="s">
        <v>8</v>
      </c>
      <c r="B67" s="65" t="s">
        <v>82</v>
      </c>
      <c r="C67" s="61">
        <v>3</v>
      </c>
      <c r="D67" s="61">
        <v>14</v>
      </c>
      <c r="E67" s="62" t="s">
        <v>76</v>
      </c>
      <c r="F67" s="63" t="s">
        <v>7</v>
      </c>
      <c r="G67" s="64">
        <f>G68</f>
        <v>12.6</v>
      </c>
      <c r="H67" s="88"/>
      <c r="I67" s="87"/>
    </row>
    <row r="68" spans="1:9" s="36" customFormat="1" ht="21.75" customHeight="1">
      <c r="A68" s="60" t="s">
        <v>37</v>
      </c>
      <c r="B68" s="65" t="s">
        <v>82</v>
      </c>
      <c r="C68" s="61">
        <v>3</v>
      </c>
      <c r="D68" s="61">
        <v>14</v>
      </c>
      <c r="E68" s="62" t="s">
        <v>76</v>
      </c>
      <c r="F68" s="63" t="s">
        <v>36</v>
      </c>
      <c r="G68" s="64">
        <v>12.6</v>
      </c>
      <c r="H68" s="88"/>
      <c r="I68" s="87"/>
    </row>
    <row r="69" spans="1:9" s="36" customFormat="1" ht="21.75" customHeight="1">
      <c r="A69" s="60" t="s">
        <v>4</v>
      </c>
      <c r="B69" s="65" t="s">
        <v>82</v>
      </c>
      <c r="C69" s="61">
        <v>3</v>
      </c>
      <c r="D69" s="61">
        <v>14</v>
      </c>
      <c r="E69" s="62" t="s">
        <v>76</v>
      </c>
      <c r="F69" s="63" t="s">
        <v>3</v>
      </c>
      <c r="G69" s="64">
        <f>G70</f>
        <v>3</v>
      </c>
      <c r="H69" s="88"/>
      <c r="I69" s="87"/>
    </row>
    <row r="70" spans="1:9" s="36" customFormat="1" ht="21.75" customHeight="1">
      <c r="A70" s="60" t="s">
        <v>2</v>
      </c>
      <c r="B70" s="65" t="s">
        <v>82</v>
      </c>
      <c r="C70" s="61">
        <v>3</v>
      </c>
      <c r="D70" s="61">
        <v>14</v>
      </c>
      <c r="E70" s="62" t="s">
        <v>76</v>
      </c>
      <c r="F70" s="63" t="s">
        <v>1</v>
      </c>
      <c r="G70" s="64">
        <v>3</v>
      </c>
      <c r="H70" s="88"/>
      <c r="I70" s="87"/>
    </row>
    <row r="71" spans="1:9" s="36" customFormat="1" ht="12.75" customHeight="1">
      <c r="A71" s="78" t="s">
        <v>35</v>
      </c>
      <c r="B71" s="65" t="s">
        <v>82</v>
      </c>
      <c r="C71" s="56">
        <v>4</v>
      </c>
      <c r="D71" s="56">
        <v>0</v>
      </c>
      <c r="E71" s="79" t="s">
        <v>9</v>
      </c>
      <c r="F71" s="58" t="s">
        <v>9</v>
      </c>
      <c r="G71" s="59">
        <f>G72+G83</f>
        <v>2875.5</v>
      </c>
      <c r="H71" s="88"/>
      <c r="I71" s="87"/>
    </row>
    <row r="72" spans="1:9" s="36" customFormat="1" ht="12.75" customHeight="1">
      <c r="A72" s="78" t="s">
        <v>34</v>
      </c>
      <c r="B72" s="65" t="s">
        <v>82</v>
      </c>
      <c r="C72" s="61">
        <v>4</v>
      </c>
      <c r="D72" s="61">
        <v>9</v>
      </c>
      <c r="E72" s="79" t="s">
        <v>9</v>
      </c>
      <c r="F72" s="58" t="s">
        <v>9</v>
      </c>
      <c r="G72" s="59">
        <f>G73</f>
        <v>2823.5</v>
      </c>
      <c r="H72" s="88"/>
      <c r="I72" s="87"/>
    </row>
    <row r="73" spans="1:9" s="36" customFormat="1" ht="33" customHeight="1">
      <c r="A73" s="78" t="s">
        <v>65</v>
      </c>
      <c r="B73" s="65" t="s">
        <v>82</v>
      </c>
      <c r="C73" s="61">
        <v>4</v>
      </c>
      <c r="D73" s="61">
        <v>9</v>
      </c>
      <c r="E73" s="80">
        <v>1800000000</v>
      </c>
      <c r="F73" s="63" t="s">
        <v>9</v>
      </c>
      <c r="G73" s="64">
        <f>G74+G77+G80</f>
        <v>2823.5</v>
      </c>
      <c r="H73" s="88"/>
      <c r="I73" s="87"/>
    </row>
    <row r="74" spans="1:9" s="36" customFormat="1" ht="25.5" customHeight="1">
      <c r="A74" s="60" t="s">
        <v>74</v>
      </c>
      <c r="B74" s="65" t="s">
        <v>82</v>
      </c>
      <c r="C74" s="61">
        <v>4</v>
      </c>
      <c r="D74" s="61">
        <v>9</v>
      </c>
      <c r="E74" s="80">
        <v>1810099990</v>
      </c>
      <c r="F74" s="63"/>
      <c r="G74" s="64">
        <f>G75</f>
        <v>2143.5</v>
      </c>
      <c r="H74" s="88"/>
      <c r="I74" s="87"/>
    </row>
    <row r="75" spans="1:9" s="36" customFormat="1" ht="21.75" customHeight="1">
      <c r="A75" s="60" t="s">
        <v>4</v>
      </c>
      <c r="B75" s="65" t="s">
        <v>82</v>
      </c>
      <c r="C75" s="61">
        <v>4</v>
      </c>
      <c r="D75" s="61">
        <v>9</v>
      </c>
      <c r="E75" s="80">
        <v>1810099990</v>
      </c>
      <c r="F75" s="63" t="s">
        <v>3</v>
      </c>
      <c r="G75" s="64">
        <f>G76</f>
        <v>2143.5</v>
      </c>
      <c r="H75" s="88"/>
      <c r="I75" s="87"/>
    </row>
    <row r="76" spans="1:9" s="36" customFormat="1" ht="21.75" customHeight="1">
      <c r="A76" s="60" t="s">
        <v>2</v>
      </c>
      <c r="B76" s="65" t="s">
        <v>82</v>
      </c>
      <c r="C76" s="61">
        <v>4</v>
      </c>
      <c r="D76" s="61">
        <v>9</v>
      </c>
      <c r="E76" s="80">
        <v>1810099990</v>
      </c>
      <c r="F76" s="63" t="s">
        <v>1</v>
      </c>
      <c r="G76" s="64">
        <v>2143.5</v>
      </c>
      <c r="H76" s="88"/>
      <c r="I76" s="87"/>
    </row>
    <row r="77" spans="1:9" s="36" customFormat="1" ht="21.75" customHeight="1">
      <c r="A77" s="60" t="s">
        <v>75</v>
      </c>
      <c r="B77" s="65" t="s">
        <v>82</v>
      </c>
      <c r="C77" s="61">
        <v>4</v>
      </c>
      <c r="D77" s="61">
        <v>9</v>
      </c>
      <c r="E77" s="80">
        <v>1820099990</v>
      </c>
      <c r="F77" s="63"/>
      <c r="G77" s="64">
        <f>G78</f>
        <v>280</v>
      </c>
      <c r="H77" s="88"/>
      <c r="I77" s="87"/>
    </row>
    <row r="78" spans="1:9" s="36" customFormat="1" ht="21.75" customHeight="1">
      <c r="A78" s="60" t="s">
        <v>4</v>
      </c>
      <c r="B78" s="65" t="s">
        <v>82</v>
      </c>
      <c r="C78" s="61">
        <v>4</v>
      </c>
      <c r="D78" s="61">
        <v>9</v>
      </c>
      <c r="E78" s="80">
        <v>1820099990</v>
      </c>
      <c r="F78" s="63" t="s">
        <v>3</v>
      </c>
      <c r="G78" s="64">
        <f>G79</f>
        <v>280</v>
      </c>
      <c r="H78" s="88"/>
      <c r="I78" s="87"/>
    </row>
    <row r="79" spans="1:9" s="36" customFormat="1" ht="21.75" customHeight="1">
      <c r="A79" s="60" t="s">
        <v>2</v>
      </c>
      <c r="B79" s="65" t="s">
        <v>82</v>
      </c>
      <c r="C79" s="61">
        <v>4</v>
      </c>
      <c r="D79" s="61">
        <v>9</v>
      </c>
      <c r="E79" s="80">
        <v>1820099990</v>
      </c>
      <c r="F79" s="63" t="s">
        <v>1</v>
      </c>
      <c r="G79" s="64">
        <v>280</v>
      </c>
      <c r="H79" s="88"/>
      <c r="I79" s="87"/>
    </row>
    <row r="80" spans="1:9" s="36" customFormat="1" ht="15.75" customHeight="1">
      <c r="A80" s="60" t="s">
        <v>84</v>
      </c>
      <c r="B80" s="65" t="s">
        <v>82</v>
      </c>
      <c r="C80" s="61">
        <v>4</v>
      </c>
      <c r="D80" s="61">
        <v>9</v>
      </c>
      <c r="E80" s="80">
        <v>1830099990</v>
      </c>
      <c r="F80" s="63"/>
      <c r="G80" s="64">
        <f>G81</f>
        <v>400</v>
      </c>
      <c r="H80" s="88"/>
      <c r="I80" s="87"/>
    </row>
    <row r="81" spans="1:9" s="36" customFormat="1" ht="21.75" customHeight="1">
      <c r="A81" s="60" t="s">
        <v>4</v>
      </c>
      <c r="B81" s="65" t="s">
        <v>82</v>
      </c>
      <c r="C81" s="61">
        <v>4</v>
      </c>
      <c r="D81" s="61">
        <v>9</v>
      </c>
      <c r="E81" s="80">
        <v>1830099990</v>
      </c>
      <c r="F81" s="63" t="s">
        <v>3</v>
      </c>
      <c r="G81" s="64">
        <f>G82</f>
        <v>400</v>
      </c>
      <c r="H81" s="88"/>
      <c r="I81" s="87"/>
    </row>
    <row r="82" spans="1:9" s="36" customFormat="1" ht="21.75" customHeight="1">
      <c r="A82" s="60" t="s">
        <v>2</v>
      </c>
      <c r="B82" s="65" t="s">
        <v>82</v>
      </c>
      <c r="C82" s="61">
        <v>4</v>
      </c>
      <c r="D82" s="61">
        <v>9</v>
      </c>
      <c r="E82" s="80">
        <v>1830099990</v>
      </c>
      <c r="F82" s="63" t="s">
        <v>1</v>
      </c>
      <c r="G82" s="64">
        <v>400</v>
      </c>
      <c r="H82" s="88"/>
      <c r="I82" s="87"/>
    </row>
    <row r="83" spans="1:9" s="36" customFormat="1" ht="16.5" customHeight="1">
      <c r="A83" s="78" t="s">
        <v>33</v>
      </c>
      <c r="B83" s="65" t="s">
        <v>82</v>
      </c>
      <c r="C83" s="56">
        <v>4</v>
      </c>
      <c r="D83" s="56">
        <v>12</v>
      </c>
      <c r="E83" s="89" t="s">
        <v>9</v>
      </c>
      <c r="F83" s="58" t="s">
        <v>9</v>
      </c>
      <c r="G83" s="59">
        <f>G84+G87</f>
        <v>52</v>
      </c>
      <c r="H83" s="88"/>
      <c r="I83" s="87"/>
    </row>
    <row r="84" spans="1:9" s="36" customFormat="1" ht="33" customHeight="1">
      <c r="A84" s="78" t="s">
        <v>99</v>
      </c>
      <c r="B84" s="65" t="s">
        <v>82</v>
      </c>
      <c r="C84" s="61">
        <v>4</v>
      </c>
      <c r="D84" s="61">
        <v>12</v>
      </c>
      <c r="E84" s="80">
        <v>1600099990</v>
      </c>
      <c r="F84" s="63" t="s">
        <v>9</v>
      </c>
      <c r="G84" s="64">
        <f>G85</f>
        <v>1</v>
      </c>
      <c r="H84" s="88"/>
      <c r="I84" s="87"/>
    </row>
    <row r="85" spans="1:9" s="36" customFormat="1" ht="21.75" customHeight="1">
      <c r="A85" s="60" t="s">
        <v>4</v>
      </c>
      <c r="B85" s="65" t="s">
        <v>82</v>
      </c>
      <c r="C85" s="61">
        <v>4</v>
      </c>
      <c r="D85" s="61">
        <v>12</v>
      </c>
      <c r="E85" s="80">
        <v>1600099990</v>
      </c>
      <c r="F85" s="63" t="s">
        <v>3</v>
      </c>
      <c r="G85" s="64">
        <f>G86</f>
        <v>1</v>
      </c>
      <c r="H85" s="88"/>
      <c r="I85" s="87"/>
    </row>
    <row r="86" spans="1:9" s="36" customFormat="1" ht="21.75" customHeight="1">
      <c r="A86" s="60" t="s">
        <v>2</v>
      </c>
      <c r="B86" s="65" t="s">
        <v>82</v>
      </c>
      <c r="C86" s="61">
        <v>4</v>
      </c>
      <c r="D86" s="61">
        <v>12</v>
      </c>
      <c r="E86" s="80">
        <v>1600099990</v>
      </c>
      <c r="F86" s="63" t="s">
        <v>1</v>
      </c>
      <c r="G86" s="64">
        <v>1</v>
      </c>
      <c r="H86" s="88"/>
      <c r="I86" s="87"/>
    </row>
    <row r="87" spans="1:9" s="36" customFormat="1" ht="28.5" customHeight="1">
      <c r="A87" s="78" t="s">
        <v>97</v>
      </c>
      <c r="B87" s="65" t="s">
        <v>82</v>
      </c>
      <c r="C87" s="61">
        <v>4</v>
      </c>
      <c r="D87" s="61">
        <v>12</v>
      </c>
      <c r="E87" s="80">
        <v>3400099990</v>
      </c>
      <c r="F87" s="63" t="s">
        <v>9</v>
      </c>
      <c r="G87" s="64">
        <f>G88</f>
        <v>51</v>
      </c>
      <c r="H87" s="88"/>
      <c r="I87" s="87"/>
    </row>
    <row r="88" spans="1:9" s="36" customFormat="1" ht="21.75" customHeight="1">
      <c r="A88" s="60" t="s">
        <v>4</v>
      </c>
      <c r="B88" s="65" t="s">
        <v>82</v>
      </c>
      <c r="C88" s="61">
        <v>4</v>
      </c>
      <c r="D88" s="61">
        <v>12</v>
      </c>
      <c r="E88" s="80">
        <v>3400099990</v>
      </c>
      <c r="F88" s="63" t="s">
        <v>3</v>
      </c>
      <c r="G88" s="64">
        <f>G89</f>
        <v>51</v>
      </c>
      <c r="H88" s="88"/>
      <c r="I88" s="87"/>
    </row>
    <row r="89" spans="1:9" s="36" customFormat="1" ht="21.75" customHeight="1">
      <c r="A89" s="60" t="s">
        <v>2</v>
      </c>
      <c r="B89" s="65" t="s">
        <v>82</v>
      </c>
      <c r="C89" s="61">
        <v>4</v>
      </c>
      <c r="D89" s="61">
        <v>12</v>
      </c>
      <c r="E89" s="80">
        <v>3400099990</v>
      </c>
      <c r="F89" s="63" t="s">
        <v>1</v>
      </c>
      <c r="G89" s="64">
        <v>51</v>
      </c>
      <c r="H89" s="88"/>
      <c r="I89" s="87"/>
    </row>
    <row r="90" spans="1:9" s="36" customFormat="1" ht="12.75" customHeight="1">
      <c r="A90" s="78" t="s">
        <v>32</v>
      </c>
      <c r="B90" s="65" t="s">
        <v>82</v>
      </c>
      <c r="C90" s="56">
        <v>5</v>
      </c>
      <c r="D90" s="56">
        <v>0</v>
      </c>
      <c r="E90" s="57" t="s">
        <v>9</v>
      </c>
      <c r="F90" s="58" t="s">
        <v>9</v>
      </c>
      <c r="G90" s="59">
        <f>G91+G96</f>
        <v>1200</v>
      </c>
      <c r="H90" s="88"/>
      <c r="I90" s="87"/>
    </row>
    <row r="91" spans="1:9" s="36" customFormat="1" ht="12.75" customHeight="1">
      <c r="A91" s="78" t="s">
        <v>31</v>
      </c>
      <c r="B91" s="65" t="s">
        <v>82</v>
      </c>
      <c r="C91" s="56">
        <v>5</v>
      </c>
      <c r="D91" s="56">
        <v>1</v>
      </c>
      <c r="E91" s="57" t="s">
        <v>9</v>
      </c>
      <c r="F91" s="58" t="s">
        <v>9</v>
      </c>
      <c r="G91" s="59">
        <f>G93</f>
        <v>600</v>
      </c>
      <c r="H91" s="88"/>
      <c r="I91" s="87"/>
    </row>
    <row r="92" spans="1:9" s="36" customFormat="1" ht="27" customHeight="1">
      <c r="A92" s="52" t="s">
        <v>101</v>
      </c>
      <c r="B92" s="65" t="s">
        <v>82</v>
      </c>
      <c r="C92" s="56">
        <v>5</v>
      </c>
      <c r="D92" s="56">
        <v>1</v>
      </c>
      <c r="E92" s="90">
        <v>1100099990</v>
      </c>
      <c r="F92" s="91"/>
      <c r="G92" s="59">
        <f>G93</f>
        <v>600</v>
      </c>
      <c r="H92" s="88"/>
      <c r="I92" s="87"/>
    </row>
    <row r="93" spans="1:9" s="36" customFormat="1" ht="12.75" customHeight="1">
      <c r="A93" s="60" t="s">
        <v>17</v>
      </c>
      <c r="B93" s="65" t="s">
        <v>82</v>
      </c>
      <c r="C93" s="61">
        <v>5</v>
      </c>
      <c r="D93" s="61">
        <v>1</v>
      </c>
      <c r="E93" s="80">
        <v>1100099990</v>
      </c>
      <c r="F93" s="77" t="s">
        <v>9</v>
      </c>
      <c r="G93" s="64">
        <f>G94</f>
        <v>600</v>
      </c>
      <c r="H93" s="88"/>
      <c r="I93" s="87"/>
    </row>
    <row r="94" spans="1:9" s="36" customFormat="1" ht="21.75" customHeight="1">
      <c r="A94" s="60" t="s">
        <v>4</v>
      </c>
      <c r="B94" s="65" t="s">
        <v>82</v>
      </c>
      <c r="C94" s="61">
        <v>5</v>
      </c>
      <c r="D94" s="61">
        <v>1</v>
      </c>
      <c r="E94" s="80">
        <v>1100099990</v>
      </c>
      <c r="F94" s="63" t="s">
        <v>3</v>
      </c>
      <c r="G94" s="64">
        <f>G95</f>
        <v>600</v>
      </c>
      <c r="H94" s="88"/>
      <c r="I94" s="87"/>
    </row>
    <row r="95" spans="1:9" s="36" customFormat="1" ht="32.25" customHeight="1">
      <c r="A95" s="60" t="s">
        <v>2</v>
      </c>
      <c r="B95" s="65" t="s">
        <v>82</v>
      </c>
      <c r="C95" s="61">
        <v>5</v>
      </c>
      <c r="D95" s="61">
        <v>1</v>
      </c>
      <c r="E95" s="80">
        <v>1100099990</v>
      </c>
      <c r="F95" s="63" t="s">
        <v>1</v>
      </c>
      <c r="G95" s="64">
        <v>600</v>
      </c>
      <c r="H95" s="88"/>
      <c r="I95" s="87"/>
    </row>
    <row r="96" spans="1:9" s="36" customFormat="1" ht="12.75" customHeight="1">
      <c r="A96" s="78" t="s">
        <v>30</v>
      </c>
      <c r="B96" s="65" t="s">
        <v>82</v>
      </c>
      <c r="C96" s="56">
        <v>5</v>
      </c>
      <c r="D96" s="56">
        <v>3</v>
      </c>
      <c r="E96" s="57" t="s">
        <v>9</v>
      </c>
      <c r="F96" s="58" t="s">
        <v>9</v>
      </c>
      <c r="G96" s="59">
        <f>G97</f>
        <v>600</v>
      </c>
      <c r="H96" s="88"/>
      <c r="I96" s="87"/>
    </row>
    <row r="97" spans="1:9" s="36" customFormat="1" ht="12.75" customHeight="1">
      <c r="A97" s="60" t="s">
        <v>17</v>
      </c>
      <c r="B97" s="65" t="s">
        <v>82</v>
      </c>
      <c r="C97" s="61">
        <v>5</v>
      </c>
      <c r="D97" s="61">
        <v>3</v>
      </c>
      <c r="E97" s="62" t="s">
        <v>13</v>
      </c>
      <c r="F97" s="63" t="s">
        <v>9</v>
      </c>
      <c r="G97" s="64">
        <f>G98</f>
        <v>600</v>
      </c>
      <c r="H97" s="88"/>
      <c r="I97" s="87"/>
    </row>
    <row r="98" spans="1:9" s="36" customFormat="1" ht="21.75" customHeight="1">
      <c r="A98" s="60" t="s">
        <v>4</v>
      </c>
      <c r="B98" s="65" t="s">
        <v>82</v>
      </c>
      <c r="C98" s="61">
        <v>5</v>
      </c>
      <c r="D98" s="61">
        <v>3</v>
      </c>
      <c r="E98" s="62" t="s">
        <v>13</v>
      </c>
      <c r="F98" s="63" t="s">
        <v>3</v>
      </c>
      <c r="G98" s="64">
        <f>G99</f>
        <v>600</v>
      </c>
      <c r="H98" s="88"/>
      <c r="I98" s="87"/>
    </row>
    <row r="99" spans="1:9" s="36" customFormat="1" ht="28.5" customHeight="1">
      <c r="A99" s="60" t="s">
        <v>2</v>
      </c>
      <c r="B99" s="65" t="s">
        <v>82</v>
      </c>
      <c r="C99" s="61">
        <v>5</v>
      </c>
      <c r="D99" s="61">
        <v>3</v>
      </c>
      <c r="E99" s="62" t="s">
        <v>13</v>
      </c>
      <c r="F99" s="63" t="s">
        <v>1</v>
      </c>
      <c r="G99" s="64">
        <v>600</v>
      </c>
      <c r="H99" s="88"/>
      <c r="I99" s="87"/>
    </row>
    <row r="100" spans="1:9" s="36" customFormat="1" ht="12.75" customHeight="1">
      <c r="A100" s="78" t="s">
        <v>67</v>
      </c>
      <c r="B100" s="65" t="s">
        <v>82</v>
      </c>
      <c r="C100" s="56">
        <v>8</v>
      </c>
      <c r="D100" s="56">
        <v>0</v>
      </c>
      <c r="E100" s="89" t="s">
        <v>9</v>
      </c>
      <c r="F100" s="58" t="s">
        <v>9</v>
      </c>
      <c r="G100" s="59">
        <f>G101</f>
        <v>10055.7</v>
      </c>
      <c r="H100" s="88"/>
      <c r="I100" s="87"/>
    </row>
    <row r="101" spans="1:9" s="36" customFormat="1" ht="12.75" customHeight="1">
      <c r="A101" s="78" t="s">
        <v>29</v>
      </c>
      <c r="B101" s="65" t="s">
        <v>82</v>
      </c>
      <c r="C101" s="56">
        <v>8</v>
      </c>
      <c r="D101" s="56">
        <v>1</v>
      </c>
      <c r="E101" s="89" t="s">
        <v>9</v>
      </c>
      <c r="F101" s="58" t="s">
        <v>9</v>
      </c>
      <c r="G101" s="59">
        <f>G103</f>
        <v>10055.7</v>
      </c>
      <c r="H101" s="88"/>
      <c r="I101" s="87"/>
    </row>
    <row r="102" spans="1:9" s="36" customFormat="1" ht="24" customHeight="1">
      <c r="A102" s="78" t="s">
        <v>87</v>
      </c>
      <c r="B102" s="65" t="s">
        <v>82</v>
      </c>
      <c r="C102" s="61">
        <v>0</v>
      </c>
      <c r="D102" s="61">
        <v>0</v>
      </c>
      <c r="E102" s="80">
        <v>500000590</v>
      </c>
      <c r="F102" s="63" t="s">
        <v>9</v>
      </c>
      <c r="G102" s="64">
        <f>G103+G118</f>
        <v>11145.7</v>
      </c>
      <c r="H102" s="88"/>
      <c r="I102" s="87"/>
    </row>
    <row r="103" spans="1:9" s="36" customFormat="1" ht="29.25" customHeight="1">
      <c r="A103" s="81" t="s">
        <v>69</v>
      </c>
      <c r="B103" s="65" t="s">
        <v>82</v>
      </c>
      <c r="C103" s="61">
        <v>8</v>
      </c>
      <c r="D103" s="61">
        <v>1</v>
      </c>
      <c r="E103" s="80">
        <v>510000590</v>
      </c>
      <c r="F103" s="63"/>
      <c r="G103" s="64">
        <f>G104+G106+G108</f>
        <v>10055.7</v>
      </c>
      <c r="H103" s="88"/>
      <c r="I103" s="87"/>
    </row>
    <row r="104" spans="1:9" s="36" customFormat="1" ht="39" customHeight="1">
      <c r="A104" s="60" t="s">
        <v>8</v>
      </c>
      <c r="B104" s="65" t="s">
        <v>82</v>
      </c>
      <c r="C104" s="61">
        <v>8</v>
      </c>
      <c r="D104" s="61">
        <v>1</v>
      </c>
      <c r="E104" s="80">
        <v>510000590</v>
      </c>
      <c r="F104" s="63" t="s">
        <v>7</v>
      </c>
      <c r="G104" s="64">
        <f>G105</f>
        <v>7103.9</v>
      </c>
      <c r="H104" s="88"/>
      <c r="I104" s="87"/>
    </row>
    <row r="105" spans="1:9" s="36" customFormat="1" ht="12.75" customHeight="1">
      <c r="A105" s="60" t="s">
        <v>6</v>
      </c>
      <c r="B105" s="65" t="s">
        <v>82</v>
      </c>
      <c r="C105" s="61">
        <v>8</v>
      </c>
      <c r="D105" s="61">
        <v>1</v>
      </c>
      <c r="E105" s="80">
        <v>510000590</v>
      </c>
      <c r="F105" s="63" t="s">
        <v>5</v>
      </c>
      <c r="G105" s="64">
        <v>7103.9</v>
      </c>
      <c r="H105" s="88"/>
      <c r="I105" s="87"/>
    </row>
    <row r="106" spans="1:9" s="36" customFormat="1" ht="21.75" customHeight="1">
      <c r="A106" s="60" t="s">
        <v>4</v>
      </c>
      <c r="B106" s="65" t="s">
        <v>82</v>
      </c>
      <c r="C106" s="61">
        <v>8</v>
      </c>
      <c r="D106" s="61">
        <v>1</v>
      </c>
      <c r="E106" s="80">
        <v>510000590</v>
      </c>
      <c r="F106" s="63" t="s">
        <v>3</v>
      </c>
      <c r="G106" s="64">
        <f>G107</f>
        <v>2651.8</v>
      </c>
      <c r="H106" s="88"/>
      <c r="I106" s="87"/>
    </row>
    <row r="107" spans="1:9" s="36" customFormat="1" ht="21.75" customHeight="1">
      <c r="A107" s="60" t="s">
        <v>2</v>
      </c>
      <c r="B107" s="65" t="s">
        <v>82</v>
      </c>
      <c r="C107" s="61">
        <v>8</v>
      </c>
      <c r="D107" s="61">
        <v>1</v>
      </c>
      <c r="E107" s="80">
        <v>510000590</v>
      </c>
      <c r="F107" s="63" t="s">
        <v>1</v>
      </c>
      <c r="G107" s="64">
        <v>2651.8</v>
      </c>
      <c r="H107" s="88"/>
      <c r="I107" s="87"/>
    </row>
    <row r="108" spans="1:9" s="36" customFormat="1" ht="12.75" customHeight="1">
      <c r="A108" s="60" t="s">
        <v>28</v>
      </c>
      <c r="B108" s="65" t="s">
        <v>82</v>
      </c>
      <c r="C108" s="61">
        <v>8</v>
      </c>
      <c r="D108" s="61">
        <v>1</v>
      </c>
      <c r="E108" s="80">
        <v>510000590</v>
      </c>
      <c r="F108" s="63" t="s">
        <v>27</v>
      </c>
      <c r="G108" s="64">
        <f>SUM(G109:G109)</f>
        <v>300</v>
      </c>
      <c r="H108" s="88"/>
      <c r="I108" s="87"/>
    </row>
    <row r="109" spans="1:9" s="36" customFormat="1" ht="12.75" customHeight="1">
      <c r="A109" s="60" t="s">
        <v>26</v>
      </c>
      <c r="B109" s="65" t="s">
        <v>82</v>
      </c>
      <c r="C109" s="61">
        <v>8</v>
      </c>
      <c r="D109" s="61">
        <v>1</v>
      </c>
      <c r="E109" s="80">
        <v>510000590</v>
      </c>
      <c r="F109" s="63" t="s">
        <v>25</v>
      </c>
      <c r="G109" s="64">
        <v>300</v>
      </c>
      <c r="H109" s="88"/>
      <c r="I109" s="87"/>
    </row>
    <row r="110" spans="1:9" s="36" customFormat="1" ht="12.75" customHeight="1">
      <c r="A110" s="78" t="s">
        <v>21</v>
      </c>
      <c r="B110" s="65" t="s">
        <v>82</v>
      </c>
      <c r="C110" s="82">
        <v>10</v>
      </c>
      <c r="D110" s="56">
        <v>0</v>
      </c>
      <c r="E110" s="57" t="s">
        <v>9</v>
      </c>
      <c r="F110" s="58" t="s">
        <v>9</v>
      </c>
      <c r="G110" s="59">
        <f>G111</f>
        <v>240</v>
      </c>
      <c r="H110" s="88"/>
      <c r="I110" s="87"/>
    </row>
    <row r="111" spans="1:9" s="36" customFormat="1" ht="12.75" customHeight="1">
      <c r="A111" s="78" t="s">
        <v>20</v>
      </c>
      <c r="B111" s="65" t="s">
        <v>82</v>
      </c>
      <c r="C111" s="56">
        <v>10</v>
      </c>
      <c r="D111" s="56">
        <v>1</v>
      </c>
      <c r="E111" s="57" t="s">
        <v>9</v>
      </c>
      <c r="F111" s="58" t="s">
        <v>9</v>
      </c>
      <c r="G111" s="59">
        <f>G112</f>
        <v>240</v>
      </c>
      <c r="H111" s="88"/>
      <c r="I111" s="87"/>
    </row>
    <row r="112" spans="1:9" s="36" customFormat="1" ht="12.75" customHeight="1">
      <c r="A112" s="60" t="s">
        <v>19</v>
      </c>
      <c r="B112" s="65" t="s">
        <v>82</v>
      </c>
      <c r="C112" s="61">
        <v>10</v>
      </c>
      <c r="D112" s="61">
        <v>1</v>
      </c>
      <c r="E112" s="62" t="s">
        <v>18</v>
      </c>
      <c r="F112" s="63" t="s">
        <v>9</v>
      </c>
      <c r="G112" s="64">
        <f>G113</f>
        <v>240</v>
      </c>
      <c r="H112" s="88"/>
      <c r="I112" s="87"/>
    </row>
    <row r="113" spans="1:9" s="36" customFormat="1" ht="12.75" customHeight="1">
      <c r="A113" s="60" t="s">
        <v>17</v>
      </c>
      <c r="B113" s="65" t="s">
        <v>82</v>
      </c>
      <c r="C113" s="61">
        <v>10</v>
      </c>
      <c r="D113" s="61">
        <v>1</v>
      </c>
      <c r="E113" s="62" t="s">
        <v>13</v>
      </c>
      <c r="F113" s="63" t="s">
        <v>9</v>
      </c>
      <c r="G113" s="64">
        <f>G114</f>
        <v>240</v>
      </c>
      <c r="H113" s="88"/>
      <c r="I113" s="87"/>
    </row>
    <row r="114" spans="1:9" s="36" customFormat="1" ht="12.75" customHeight="1">
      <c r="A114" s="60" t="s">
        <v>16</v>
      </c>
      <c r="B114" s="65" t="s">
        <v>82</v>
      </c>
      <c r="C114" s="61">
        <v>10</v>
      </c>
      <c r="D114" s="61">
        <v>1</v>
      </c>
      <c r="E114" s="62" t="s">
        <v>13</v>
      </c>
      <c r="F114" s="63" t="s">
        <v>15</v>
      </c>
      <c r="G114" s="64">
        <f>G115</f>
        <v>240</v>
      </c>
      <c r="H114" s="88"/>
      <c r="I114" s="87"/>
    </row>
    <row r="115" spans="1:9" s="36" customFormat="1" ht="21.75" customHeight="1">
      <c r="A115" s="60" t="s">
        <v>14</v>
      </c>
      <c r="B115" s="65" t="s">
        <v>82</v>
      </c>
      <c r="C115" s="61">
        <v>10</v>
      </c>
      <c r="D115" s="61">
        <v>1</v>
      </c>
      <c r="E115" s="62" t="s">
        <v>13</v>
      </c>
      <c r="F115" s="63" t="s">
        <v>12</v>
      </c>
      <c r="G115" s="64">
        <v>240</v>
      </c>
      <c r="H115" s="88"/>
      <c r="I115" s="87"/>
    </row>
    <row r="116" spans="1:9" s="36" customFormat="1" ht="12.75" customHeight="1">
      <c r="A116" s="78" t="s">
        <v>11</v>
      </c>
      <c r="B116" s="65" t="s">
        <v>82</v>
      </c>
      <c r="C116" s="56">
        <v>11</v>
      </c>
      <c r="D116" s="56">
        <v>0</v>
      </c>
      <c r="E116" s="57" t="s">
        <v>9</v>
      </c>
      <c r="F116" s="58" t="s">
        <v>9</v>
      </c>
      <c r="G116" s="59">
        <f>G117</f>
        <v>1090</v>
      </c>
      <c r="H116" s="88"/>
      <c r="I116" s="87"/>
    </row>
    <row r="117" spans="1:9" s="36" customFormat="1" ht="12.75" customHeight="1">
      <c r="A117" s="78" t="s">
        <v>10</v>
      </c>
      <c r="B117" s="65" t="s">
        <v>82</v>
      </c>
      <c r="C117" s="56">
        <v>11</v>
      </c>
      <c r="D117" s="56">
        <v>1</v>
      </c>
      <c r="E117" s="57" t="s">
        <v>9</v>
      </c>
      <c r="F117" s="58" t="s">
        <v>9</v>
      </c>
      <c r="G117" s="59">
        <f>G118</f>
        <v>1090</v>
      </c>
      <c r="H117" s="88"/>
      <c r="I117" s="87"/>
    </row>
    <row r="118" spans="1:9" s="36" customFormat="1" ht="24" customHeight="1">
      <c r="A118" s="83" t="s">
        <v>68</v>
      </c>
      <c r="B118" s="65" t="s">
        <v>82</v>
      </c>
      <c r="C118" s="61">
        <v>11</v>
      </c>
      <c r="D118" s="61">
        <v>1</v>
      </c>
      <c r="E118" s="80">
        <v>520000590</v>
      </c>
      <c r="F118" s="63" t="s">
        <v>9</v>
      </c>
      <c r="G118" s="64">
        <f>G119</f>
        <v>1090</v>
      </c>
      <c r="H118" s="88"/>
      <c r="I118" s="87"/>
    </row>
    <row r="119" spans="1:9" s="36" customFormat="1" ht="45" customHeight="1">
      <c r="A119" s="60" t="s">
        <v>8</v>
      </c>
      <c r="B119" s="65" t="s">
        <v>82</v>
      </c>
      <c r="C119" s="61">
        <v>11</v>
      </c>
      <c r="D119" s="61">
        <v>1</v>
      </c>
      <c r="E119" s="80">
        <v>520000590</v>
      </c>
      <c r="F119" s="63" t="s">
        <v>7</v>
      </c>
      <c r="G119" s="64">
        <f>G120</f>
        <v>1090</v>
      </c>
      <c r="H119" s="88"/>
      <c r="I119" s="87"/>
    </row>
    <row r="120" spans="1:9" s="36" customFormat="1" ht="23.25" customHeight="1" thickBot="1">
      <c r="A120" s="60" t="s">
        <v>6</v>
      </c>
      <c r="B120" s="65" t="s">
        <v>82</v>
      </c>
      <c r="C120" s="61">
        <v>11</v>
      </c>
      <c r="D120" s="61">
        <v>1</v>
      </c>
      <c r="E120" s="80">
        <v>520000590</v>
      </c>
      <c r="F120" s="63" t="s">
        <v>5</v>
      </c>
      <c r="G120" s="64">
        <v>1090</v>
      </c>
      <c r="H120" s="88"/>
      <c r="I120" s="87"/>
    </row>
    <row r="121" spans="1:10" ht="21.75" customHeight="1" thickBot="1">
      <c r="A121" s="32" t="s">
        <v>0</v>
      </c>
      <c r="B121" s="33"/>
      <c r="C121" s="34"/>
      <c r="D121" s="34"/>
      <c r="E121" s="34"/>
      <c r="F121" s="34"/>
      <c r="G121" s="35">
        <f>G10+G33+G40+G71+G90+G100+G110+G116+G32</f>
        <v>29322.190000000002</v>
      </c>
      <c r="H121" s="8"/>
      <c r="I121" s="3"/>
      <c r="J121" s="21"/>
    </row>
    <row r="122" spans="1:9" ht="11.25" customHeight="1">
      <c r="A122" s="37"/>
      <c r="B122" s="37"/>
      <c r="C122" s="38"/>
      <c r="D122" s="39"/>
      <c r="E122" s="38"/>
      <c r="F122" s="39"/>
      <c r="G122" s="39"/>
      <c r="H122" s="2"/>
      <c r="I122" s="2"/>
    </row>
    <row r="123" spans="1:9" ht="11.25" customHeight="1">
      <c r="A123" s="40"/>
      <c r="B123" s="40"/>
      <c r="C123" s="38"/>
      <c r="D123" s="39"/>
      <c r="E123" s="38"/>
      <c r="F123" s="39"/>
      <c r="G123" s="41"/>
      <c r="H123" s="2"/>
      <c r="I123" s="2"/>
    </row>
    <row r="124" spans="1:9" ht="12.75" customHeight="1">
      <c r="A124" s="40"/>
      <c r="B124" s="40"/>
      <c r="C124" s="39"/>
      <c r="D124" s="39"/>
      <c r="E124" s="40"/>
      <c r="F124" s="39"/>
      <c r="G124" s="39"/>
      <c r="H124" s="2"/>
      <c r="I124" s="2"/>
    </row>
    <row r="125" spans="1:9" ht="11.25" customHeight="1">
      <c r="A125" s="37"/>
      <c r="B125" s="37"/>
      <c r="C125" s="39"/>
      <c r="D125" s="39"/>
      <c r="E125" s="38"/>
      <c r="F125" s="39"/>
      <c r="G125" s="39"/>
      <c r="H125" s="2"/>
      <c r="I125" s="2"/>
    </row>
    <row r="126" spans="1:9" ht="11.25" customHeight="1">
      <c r="A126" s="40"/>
      <c r="B126" s="40"/>
      <c r="C126" s="38"/>
      <c r="D126" s="39"/>
      <c r="E126" s="38"/>
      <c r="F126" s="39"/>
      <c r="G126" s="39"/>
      <c r="H126" s="2"/>
      <c r="I126" s="2"/>
    </row>
    <row r="127" spans="1:9" ht="11.25" customHeight="1">
      <c r="A127" s="4"/>
      <c r="B127" s="4"/>
      <c r="C127" s="3"/>
      <c r="D127" s="3"/>
      <c r="E127" s="3"/>
      <c r="F127" s="3"/>
      <c r="G127" s="3"/>
      <c r="H127" s="2"/>
      <c r="I127" s="2"/>
    </row>
    <row r="128" spans="1:9" ht="12.75" customHeight="1">
      <c r="A128" s="2"/>
      <c r="B128" s="2"/>
      <c r="C128" s="2"/>
      <c r="D128" s="2"/>
      <c r="E128" s="2"/>
      <c r="F128" s="2"/>
      <c r="G128" s="2"/>
      <c r="H128" s="2"/>
      <c r="I128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showGridLines="0" workbookViewId="0" topLeftCell="A1">
      <selection activeCell="H5" sqref="H5"/>
    </sheetView>
  </sheetViews>
  <sheetFormatPr defaultColWidth="9.140625" defaultRowHeight="15"/>
  <cols>
    <col min="1" max="1" width="51.00390625" style="1" customWidth="1"/>
    <col min="2" max="2" width="6.00390625" style="1" customWidth="1"/>
    <col min="3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7.421875" style="1" customWidth="1"/>
    <col min="9" max="125" width="9.140625" style="1" customWidth="1"/>
    <col min="126" max="16384" width="9.140625" style="1" customWidth="1"/>
  </cols>
  <sheetData>
    <row r="1" spans="1:8" ht="12.75">
      <c r="A1" s="36"/>
      <c r="B1" s="36"/>
      <c r="C1" s="36"/>
      <c r="D1" s="36"/>
      <c r="E1" s="36"/>
      <c r="F1" s="36"/>
      <c r="G1" s="42"/>
      <c r="H1" s="42" t="s">
        <v>107</v>
      </c>
    </row>
    <row r="2" spans="1:8" ht="12.75">
      <c r="A2" s="36"/>
      <c r="B2" s="36"/>
      <c r="C2" s="36"/>
      <c r="D2" s="36"/>
      <c r="E2" s="36"/>
      <c r="F2" s="36"/>
      <c r="G2" s="42"/>
      <c r="H2" s="42" t="s">
        <v>85</v>
      </c>
    </row>
    <row r="3" spans="1:8" ht="12.75" customHeight="1">
      <c r="A3" s="43"/>
      <c r="B3" s="43"/>
      <c r="C3" s="43"/>
      <c r="D3" s="43"/>
      <c r="E3" s="43"/>
      <c r="F3" s="43"/>
      <c r="G3" s="44"/>
      <c r="H3" s="44" t="s">
        <v>63</v>
      </c>
    </row>
    <row r="4" spans="1:8" ht="12.75" customHeight="1">
      <c r="A4" s="43"/>
      <c r="B4" s="43"/>
      <c r="C4" s="43"/>
      <c r="D4" s="43"/>
      <c r="E4" s="43"/>
      <c r="F4" s="43"/>
      <c r="G4" s="44"/>
      <c r="H4" s="44" t="s">
        <v>64</v>
      </c>
    </row>
    <row r="5" spans="1:8" ht="12.75" customHeight="1">
      <c r="A5" s="43"/>
      <c r="B5" s="43"/>
      <c r="C5" s="43"/>
      <c r="D5" s="43"/>
      <c r="E5" s="43"/>
      <c r="F5" s="43"/>
      <c r="G5" s="45"/>
      <c r="H5" s="45" t="s">
        <v>108</v>
      </c>
    </row>
    <row r="6" spans="1:8" ht="52.5" customHeight="1">
      <c r="A6" s="93" t="s">
        <v>103</v>
      </c>
      <c r="B6" s="93"/>
      <c r="C6" s="93"/>
      <c r="D6" s="93"/>
      <c r="E6" s="93"/>
      <c r="F6" s="93"/>
      <c r="G6" s="93"/>
      <c r="H6" s="93"/>
    </row>
    <row r="7" spans="1:8" ht="12.75" customHeight="1" thickBot="1">
      <c r="A7" s="39"/>
      <c r="B7" s="39"/>
      <c r="C7" s="39"/>
      <c r="D7" s="39"/>
      <c r="E7" s="46"/>
      <c r="F7" s="43"/>
      <c r="G7" s="47"/>
      <c r="H7" s="47" t="s">
        <v>62</v>
      </c>
    </row>
    <row r="8" spans="1:8" ht="35.25" customHeight="1" thickBot="1">
      <c r="A8" s="48" t="s">
        <v>61</v>
      </c>
      <c r="B8" s="48" t="s">
        <v>81</v>
      </c>
      <c r="C8" s="49" t="s">
        <v>60</v>
      </c>
      <c r="D8" s="50" t="s">
        <v>59</v>
      </c>
      <c r="E8" s="50" t="s">
        <v>58</v>
      </c>
      <c r="F8" s="49" t="s">
        <v>57</v>
      </c>
      <c r="G8" s="51" t="s">
        <v>94</v>
      </c>
      <c r="H8" s="51" t="s">
        <v>95</v>
      </c>
    </row>
    <row r="9" spans="1:8" ht="16.5" customHeight="1">
      <c r="A9" s="28" t="s">
        <v>80</v>
      </c>
      <c r="B9" s="30">
        <v>650</v>
      </c>
      <c r="C9" s="31"/>
      <c r="D9" s="31"/>
      <c r="E9" s="31"/>
      <c r="F9" s="31"/>
      <c r="G9" s="92" t="e">
        <f>G10+G30+G37+G68+#REF!+G87+G97+G103</f>
        <v>#REF!</v>
      </c>
      <c r="H9" s="92" t="e">
        <f>H10+H30+H37+H68+#REF!+H87+H97+H103</f>
        <v>#REF!</v>
      </c>
    </row>
    <row r="10" spans="1:8" s="36" customFormat="1" ht="12.75" customHeight="1">
      <c r="A10" s="26" t="s">
        <v>56</v>
      </c>
      <c r="B10" s="29">
        <v>650</v>
      </c>
      <c r="C10" s="17">
        <v>1</v>
      </c>
      <c r="D10" s="17">
        <v>0</v>
      </c>
      <c r="E10" s="27" t="s">
        <v>9</v>
      </c>
      <c r="F10" s="18" t="s">
        <v>9</v>
      </c>
      <c r="G10" s="19">
        <f>G12+G16+G28</f>
        <v>13192.7</v>
      </c>
      <c r="H10" s="19">
        <f>H12+H16+H28</f>
        <v>14586.7</v>
      </c>
    </row>
    <row r="11" spans="1:8" s="36" customFormat="1" ht="38.25" customHeight="1">
      <c r="A11" s="52" t="s">
        <v>86</v>
      </c>
      <c r="B11" s="29">
        <v>650</v>
      </c>
      <c r="C11" s="17">
        <v>1</v>
      </c>
      <c r="D11" s="17">
        <v>0</v>
      </c>
      <c r="E11" s="53">
        <v>1900002000</v>
      </c>
      <c r="F11" s="18"/>
      <c r="G11" s="19">
        <f>G12+G16</f>
        <v>12646.7</v>
      </c>
      <c r="H11" s="19">
        <f>H12+H16</f>
        <v>13446.7</v>
      </c>
    </row>
    <row r="12" spans="1:8" s="36" customFormat="1" ht="32.25" customHeight="1">
      <c r="A12" s="54" t="s">
        <v>55</v>
      </c>
      <c r="B12" s="55">
        <v>650</v>
      </c>
      <c r="C12" s="56">
        <v>1</v>
      </c>
      <c r="D12" s="56">
        <v>2</v>
      </c>
      <c r="E12" s="57" t="s">
        <v>9</v>
      </c>
      <c r="F12" s="58" t="s">
        <v>9</v>
      </c>
      <c r="G12" s="59">
        <f aca="true" t="shared" si="0" ref="G12:H14">G13</f>
        <v>1520</v>
      </c>
      <c r="H12" s="59">
        <f t="shared" si="0"/>
        <v>1520</v>
      </c>
    </row>
    <row r="13" spans="1:8" s="36" customFormat="1" ht="21.75" customHeight="1">
      <c r="A13" s="60" t="s">
        <v>54</v>
      </c>
      <c r="B13" s="55">
        <v>650</v>
      </c>
      <c r="C13" s="61">
        <v>1</v>
      </c>
      <c r="D13" s="61">
        <v>2</v>
      </c>
      <c r="E13" s="62" t="s">
        <v>53</v>
      </c>
      <c r="F13" s="63" t="s">
        <v>9</v>
      </c>
      <c r="G13" s="64">
        <f>G14</f>
        <v>1520</v>
      </c>
      <c r="H13" s="64">
        <f>H14</f>
        <v>1520</v>
      </c>
    </row>
    <row r="14" spans="1:8" s="36" customFormat="1" ht="50.25" customHeight="1">
      <c r="A14" s="60" t="s">
        <v>8</v>
      </c>
      <c r="B14" s="65" t="s">
        <v>82</v>
      </c>
      <c r="C14" s="61">
        <v>1</v>
      </c>
      <c r="D14" s="61">
        <v>2</v>
      </c>
      <c r="E14" s="62" t="s">
        <v>53</v>
      </c>
      <c r="F14" s="63" t="s">
        <v>7</v>
      </c>
      <c r="G14" s="64">
        <f t="shared" si="0"/>
        <v>1520</v>
      </c>
      <c r="H14" s="64">
        <f t="shared" si="0"/>
        <v>1520</v>
      </c>
    </row>
    <row r="15" spans="1:8" s="36" customFormat="1" ht="21.75" customHeight="1">
      <c r="A15" s="60" t="s">
        <v>37</v>
      </c>
      <c r="B15" s="65" t="s">
        <v>82</v>
      </c>
      <c r="C15" s="61">
        <v>1</v>
      </c>
      <c r="D15" s="61">
        <v>2</v>
      </c>
      <c r="E15" s="62" t="s">
        <v>53</v>
      </c>
      <c r="F15" s="63" t="s">
        <v>36</v>
      </c>
      <c r="G15" s="64">
        <v>1520</v>
      </c>
      <c r="H15" s="64">
        <v>1520</v>
      </c>
    </row>
    <row r="16" spans="1:8" s="36" customFormat="1" ht="38.25" customHeight="1">
      <c r="A16" s="54" t="s">
        <v>52</v>
      </c>
      <c r="B16" s="66" t="s">
        <v>82</v>
      </c>
      <c r="C16" s="56">
        <v>1</v>
      </c>
      <c r="D16" s="56">
        <v>4</v>
      </c>
      <c r="E16" s="57" t="s">
        <v>9</v>
      </c>
      <c r="F16" s="58" t="s">
        <v>9</v>
      </c>
      <c r="G16" s="59">
        <f>G17+G23+G20</f>
        <v>11126.7</v>
      </c>
      <c r="H16" s="59">
        <f>H17+H23+H20</f>
        <v>11926.7</v>
      </c>
    </row>
    <row r="17" spans="1:8" s="36" customFormat="1" ht="27.75" customHeight="1">
      <c r="A17" s="60" t="s">
        <v>51</v>
      </c>
      <c r="B17" s="65" t="s">
        <v>82</v>
      </c>
      <c r="C17" s="61">
        <v>1</v>
      </c>
      <c r="D17" s="61">
        <v>4</v>
      </c>
      <c r="E17" s="62" t="s">
        <v>50</v>
      </c>
      <c r="F17" s="63" t="s">
        <v>9</v>
      </c>
      <c r="G17" s="64">
        <f>G18</f>
        <v>5772.5</v>
      </c>
      <c r="H17" s="64">
        <f>H18</f>
        <v>5872.5</v>
      </c>
    </row>
    <row r="18" spans="1:8" s="36" customFormat="1" ht="49.5" customHeight="1">
      <c r="A18" s="60" t="s">
        <v>8</v>
      </c>
      <c r="B18" s="65" t="s">
        <v>82</v>
      </c>
      <c r="C18" s="61">
        <v>1</v>
      </c>
      <c r="D18" s="61">
        <v>4</v>
      </c>
      <c r="E18" s="62" t="s">
        <v>50</v>
      </c>
      <c r="F18" s="63" t="s">
        <v>7</v>
      </c>
      <c r="G18" s="64">
        <f>G19</f>
        <v>5772.5</v>
      </c>
      <c r="H18" s="64">
        <f>H19</f>
        <v>5872.5</v>
      </c>
    </row>
    <row r="19" spans="1:8" s="36" customFormat="1" ht="21.75" customHeight="1">
      <c r="A19" s="60" t="s">
        <v>37</v>
      </c>
      <c r="B19" s="65" t="s">
        <v>82</v>
      </c>
      <c r="C19" s="61">
        <v>1</v>
      </c>
      <c r="D19" s="61">
        <v>4</v>
      </c>
      <c r="E19" s="62" t="s">
        <v>50</v>
      </c>
      <c r="F19" s="63" t="s">
        <v>36</v>
      </c>
      <c r="G19" s="64">
        <v>5772.5</v>
      </c>
      <c r="H19" s="64">
        <v>5872.5</v>
      </c>
    </row>
    <row r="20" spans="1:8" s="36" customFormat="1" ht="26.25" customHeight="1">
      <c r="A20" s="60" t="s">
        <v>66</v>
      </c>
      <c r="B20" s="65" t="s">
        <v>82</v>
      </c>
      <c r="C20" s="61">
        <v>1</v>
      </c>
      <c r="D20" s="61">
        <v>4</v>
      </c>
      <c r="E20" s="62" t="s">
        <v>49</v>
      </c>
      <c r="F20" s="63"/>
      <c r="G20" s="64">
        <f>G21</f>
        <v>3977.2</v>
      </c>
      <c r="H20" s="64">
        <f>H21</f>
        <v>3977.2</v>
      </c>
    </row>
    <row r="21" spans="1:8" s="36" customFormat="1" ht="45.75" customHeight="1">
      <c r="A21" s="60" t="s">
        <v>8</v>
      </c>
      <c r="B21" s="65" t="s">
        <v>82</v>
      </c>
      <c r="C21" s="61">
        <v>1</v>
      </c>
      <c r="D21" s="61">
        <v>4</v>
      </c>
      <c r="E21" s="62" t="s">
        <v>49</v>
      </c>
      <c r="F21" s="63" t="s">
        <v>7</v>
      </c>
      <c r="G21" s="64">
        <f>G22</f>
        <v>3977.2</v>
      </c>
      <c r="H21" s="64">
        <f>H22</f>
        <v>3977.2</v>
      </c>
    </row>
    <row r="22" spans="1:8" s="36" customFormat="1" ht="21.75" customHeight="1">
      <c r="A22" s="60" t="s">
        <v>37</v>
      </c>
      <c r="B22" s="65" t="s">
        <v>82</v>
      </c>
      <c r="C22" s="61">
        <v>1</v>
      </c>
      <c r="D22" s="61">
        <v>4</v>
      </c>
      <c r="E22" s="62" t="s">
        <v>49</v>
      </c>
      <c r="F22" s="63" t="s">
        <v>36</v>
      </c>
      <c r="G22" s="64">
        <v>3977.2</v>
      </c>
      <c r="H22" s="64">
        <v>3977.2</v>
      </c>
    </row>
    <row r="23" spans="1:8" s="36" customFormat="1" ht="12.75" customHeight="1">
      <c r="A23" s="60" t="s">
        <v>45</v>
      </c>
      <c r="B23" s="65" t="s">
        <v>82</v>
      </c>
      <c r="C23" s="61">
        <v>1</v>
      </c>
      <c r="D23" s="61">
        <v>4</v>
      </c>
      <c r="E23" s="62" t="s">
        <v>48</v>
      </c>
      <c r="F23" s="63" t="s">
        <v>9</v>
      </c>
      <c r="G23" s="64">
        <f>G24+G26</f>
        <v>1377</v>
      </c>
      <c r="H23" s="64">
        <f>H24+H26</f>
        <v>2077</v>
      </c>
    </row>
    <row r="24" spans="1:8" s="36" customFormat="1" ht="21.75" customHeight="1">
      <c r="A24" s="60" t="s">
        <v>4</v>
      </c>
      <c r="B24" s="65" t="s">
        <v>82</v>
      </c>
      <c r="C24" s="61">
        <v>1</v>
      </c>
      <c r="D24" s="61">
        <v>4</v>
      </c>
      <c r="E24" s="62" t="s">
        <v>48</v>
      </c>
      <c r="F24" s="63" t="s">
        <v>3</v>
      </c>
      <c r="G24" s="64">
        <f>G25</f>
        <v>1300</v>
      </c>
      <c r="H24" s="64">
        <f>H25</f>
        <v>2000</v>
      </c>
    </row>
    <row r="25" spans="1:8" s="36" customFormat="1" ht="21.75" customHeight="1">
      <c r="A25" s="60" t="s">
        <v>2</v>
      </c>
      <c r="B25" s="65" t="s">
        <v>82</v>
      </c>
      <c r="C25" s="61">
        <v>1</v>
      </c>
      <c r="D25" s="61">
        <v>4</v>
      </c>
      <c r="E25" s="62" t="s">
        <v>48</v>
      </c>
      <c r="F25" s="63" t="s">
        <v>1</v>
      </c>
      <c r="G25" s="64">
        <v>1300</v>
      </c>
      <c r="H25" s="64">
        <v>2000</v>
      </c>
    </row>
    <row r="26" spans="1:8" s="36" customFormat="1" ht="12.75" customHeight="1">
      <c r="A26" s="60" t="s">
        <v>28</v>
      </c>
      <c r="B26" s="65" t="s">
        <v>82</v>
      </c>
      <c r="C26" s="61">
        <v>1</v>
      </c>
      <c r="D26" s="61">
        <v>4</v>
      </c>
      <c r="E26" s="62" t="s">
        <v>48</v>
      </c>
      <c r="F26" s="63" t="s">
        <v>27</v>
      </c>
      <c r="G26" s="64">
        <f>G27</f>
        <v>77</v>
      </c>
      <c r="H26" s="64">
        <f>H27</f>
        <v>77</v>
      </c>
    </row>
    <row r="27" spans="1:8" s="36" customFormat="1" ht="12.75" customHeight="1">
      <c r="A27" s="60" t="s">
        <v>26</v>
      </c>
      <c r="B27" s="65" t="s">
        <v>82</v>
      </c>
      <c r="C27" s="61">
        <v>1</v>
      </c>
      <c r="D27" s="61">
        <v>4</v>
      </c>
      <c r="E27" s="62" t="s">
        <v>48</v>
      </c>
      <c r="F27" s="63" t="s">
        <v>25</v>
      </c>
      <c r="G27" s="64">
        <v>77</v>
      </c>
      <c r="H27" s="64">
        <v>77</v>
      </c>
    </row>
    <row r="28" spans="1:8" s="36" customFormat="1" ht="15" customHeight="1">
      <c r="A28" s="52" t="s">
        <v>46</v>
      </c>
      <c r="B28" s="65" t="s">
        <v>82</v>
      </c>
      <c r="C28" s="67" t="s">
        <v>77</v>
      </c>
      <c r="D28" s="68" t="s">
        <v>78</v>
      </c>
      <c r="E28" s="69">
        <v>7000020620</v>
      </c>
      <c r="F28" s="70"/>
      <c r="G28" s="71">
        <f>G29</f>
        <v>546</v>
      </c>
      <c r="H28" s="71">
        <f>H29</f>
        <v>1140</v>
      </c>
    </row>
    <row r="29" spans="1:8" s="36" customFormat="1" ht="15" customHeight="1">
      <c r="A29" s="72" t="s">
        <v>70</v>
      </c>
      <c r="B29" s="65" t="s">
        <v>82</v>
      </c>
      <c r="C29" s="73" t="s">
        <v>77</v>
      </c>
      <c r="D29" s="74" t="s">
        <v>78</v>
      </c>
      <c r="E29" s="61">
        <v>7000020620</v>
      </c>
      <c r="F29" s="75"/>
      <c r="G29" s="76">
        <v>546</v>
      </c>
      <c r="H29" s="76">
        <v>1140</v>
      </c>
    </row>
    <row r="30" spans="1:8" s="36" customFormat="1" ht="12.75" customHeight="1">
      <c r="A30" s="54" t="s">
        <v>44</v>
      </c>
      <c r="B30" s="65" t="s">
        <v>82</v>
      </c>
      <c r="C30" s="56">
        <v>2</v>
      </c>
      <c r="D30" s="56">
        <v>0</v>
      </c>
      <c r="E30" s="57" t="s">
        <v>9</v>
      </c>
      <c r="F30" s="58" t="s">
        <v>9</v>
      </c>
      <c r="G30" s="59">
        <f aca="true" t="shared" si="1" ref="G30:H33">G31</f>
        <v>311.2</v>
      </c>
      <c r="H30" s="59">
        <f t="shared" si="1"/>
        <v>322.59999999999997</v>
      </c>
    </row>
    <row r="31" spans="1:8" s="36" customFormat="1" ht="12.75" customHeight="1">
      <c r="A31" s="54" t="s">
        <v>43</v>
      </c>
      <c r="B31" s="65" t="s">
        <v>82</v>
      </c>
      <c r="C31" s="56">
        <v>2</v>
      </c>
      <c r="D31" s="56">
        <v>3</v>
      </c>
      <c r="E31" s="57" t="s">
        <v>9</v>
      </c>
      <c r="F31" s="58" t="s">
        <v>9</v>
      </c>
      <c r="G31" s="59">
        <f>G32+G35</f>
        <v>311.2</v>
      </c>
      <c r="H31" s="59">
        <f>H32+H35</f>
        <v>322.59999999999997</v>
      </c>
    </row>
    <row r="32" spans="1:8" s="36" customFormat="1" ht="26.25" customHeight="1">
      <c r="A32" s="60" t="s">
        <v>104</v>
      </c>
      <c r="B32" s="65" t="s">
        <v>82</v>
      </c>
      <c r="C32" s="61">
        <v>2</v>
      </c>
      <c r="D32" s="61">
        <v>3</v>
      </c>
      <c r="E32" s="62" t="s">
        <v>42</v>
      </c>
      <c r="F32" s="63" t="s">
        <v>9</v>
      </c>
      <c r="G32" s="64">
        <f t="shared" si="1"/>
        <v>284</v>
      </c>
      <c r="H32" s="64">
        <f t="shared" si="1"/>
        <v>295.4</v>
      </c>
    </row>
    <row r="33" spans="1:8" s="36" customFormat="1" ht="53.25" customHeight="1">
      <c r="A33" s="60" t="s">
        <v>8</v>
      </c>
      <c r="B33" s="65" t="s">
        <v>82</v>
      </c>
      <c r="C33" s="61">
        <v>2</v>
      </c>
      <c r="D33" s="61">
        <v>3</v>
      </c>
      <c r="E33" s="62" t="s">
        <v>42</v>
      </c>
      <c r="F33" s="63" t="s">
        <v>7</v>
      </c>
      <c r="G33" s="64">
        <f t="shared" si="1"/>
        <v>284</v>
      </c>
      <c r="H33" s="64">
        <f t="shared" si="1"/>
        <v>295.4</v>
      </c>
    </row>
    <row r="34" spans="1:8" s="36" customFormat="1" ht="21.75" customHeight="1">
      <c r="A34" s="60" t="s">
        <v>37</v>
      </c>
      <c r="B34" s="65" t="s">
        <v>82</v>
      </c>
      <c r="C34" s="61">
        <v>2</v>
      </c>
      <c r="D34" s="61">
        <v>3</v>
      </c>
      <c r="E34" s="62" t="s">
        <v>42</v>
      </c>
      <c r="F34" s="63" t="s">
        <v>36</v>
      </c>
      <c r="G34" s="64">
        <v>284</v>
      </c>
      <c r="H34" s="64">
        <v>295.4</v>
      </c>
    </row>
    <row r="35" spans="1:8" s="36" customFormat="1" ht="30" customHeight="1">
      <c r="A35" s="60" t="s">
        <v>4</v>
      </c>
      <c r="B35" s="65" t="s">
        <v>82</v>
      </c>
      <c r="C35" s="61">
        <v>2</v>
      </c>
      <c r="D35" s="61">
        <v>3</v>
      </c>
      <c r="E35" s="62" t="s">
        <v>42</v>
      </c>
      <c r="F35" s="77">
        <v>200</v>
      </c>
      <c r="G35" s="64">
        <f>G36</f>
        <v>27.2</v>
      </c>
      <c r="H35" s="64">
        <f>H36</f>
        <v>27.2</v>
      </c>
    </row>
    <row r="36" spans="1:8" s="36" customFormat="1" ht="29.25" customHeight="1">
      <c r="A36" s="60" t="s">
        <v>2</v>
      </c>
      <c r="B36" s="65" t="s">
        <v>82</v>
      </c>
      <c r="C36" s="61">
        <v>2</v>
      </c>
      <c r="D36" s="61">
        <v>3</v>
      </c>
      <c r="E36" s="62" t="s">
        <v>42</v>
      </c>
      <c r="F36" s="77">
        <v>240</v>
      </c>
      <c r="G36" s="64">
        <v>27.2</v>
      </c>
      <c r="H36" s="64">
        <v>27.2</v>
      </c>
    </row>
    <row r="37" spans="1:8" s="36" customFormat="1" ht="21.75" customHeight="1">
      <c r="A37" s="54" t="s">
        <v>41</v>
      </c>
      <c r="B37" s="65" t="s">
        <v>82</v>
      </c>
      <c r="C37" s="56">
        <v>3</v>
      </c>
      <c r="D37" s="56">
        <v>0</v>
      </c>
      <c r="E37" s="57" t="s">
        <v>9</v>
      </c>
      <c r="F37" s="58" t="s">
        <v>9</v>
      </c>
      <c r="G37" s="59">
        <f>G38+G44+G56</f>
        <v>249.7</v>
      </c>
      <c r="H37" s="59">
        <f>H38+H44+H56</f>
        <v>249.7</v>
      </c>
    </row>
    <row r="38" spans="1:8" s="36" customFormat="1" ht="12.75" customHeight="1">
      <c r="A38" s="54" t="s">
        <v>40</v>
      </c>
      <c r="B38" s="65" t="s">
        <v>82</v>
      </c>
      <c r="C38" s="56">
        <v>3</v>
      </c>
      <c r="D38" s="56">
        <v>4</v>
      </c>
      <c r="E38" s="57"/>
      <c r="F38" s="58" t="s">
        <v>9</v>
      </c>
      <c r="G38" s="59">
        <f>G39</f>
        <v>18.5</v>
      </c>
      <c r="H38" s="59">
        <f>H39</f>
        <v>18.5</v>
      </c>
    </row>
    <row r="39" spans="1:8" s="36" customFormat="1" ht="35.25" customHeight="1">
      <c r="A39" s="78" t="s">
        <v>105</v>
      </c>
      <c r="B39" s="65" t="s">
        <v>82</v>
      </c>
      <c r="C39" s="61">
        <v>3</v>
      </c>
      <c r="D39" s="61">
        <v>4</v>
      </c>
      <c r="E39" s="62" t="s">
        <v>39</v>
      </c>
      <c r="F39" s="63" t="s">
        <v>9</v>
      </c>
      <c r="G39" s="64">
        <f>G40+G42</f>
        <v>18.5</v>
      </c>
      <c r="H39" s="64">
        <f>H40+H42</f>
        <v>18.5</v>
      </c>
    </row>
    <row r="40" spans="1:8" s="36" customFormat="1" ht="51.75" customHeight="1">
      <c r="A40" s="60" t="s">
        <v>8</v>
      </c>
      <c r="B40" s="65" t="s">
        <v>82</v>
      </c>
      <c r="C40" s="61">
        <v>3</v>
      </c>
      <c r="D40" s="61">
        <v>4</v>
      </c>
      <c r="E40" s="62" t="s">
        <v>39</v>
      </c>
      <c r="F40" s="63" t="s">
        <v>7</v>
      </c>
      <c r="G40" s="64">
        <f>G41</f>
        <v>15.6</v>
      </c>
      <c r="H40" s="64">
        <f>H41</f>
        <v>15.6</v>
      </c>
    </row>
    <row r="41" spans="1:8" s="36" customFormat="1" ht="21.75" customHeight="1">
      <c r="A41" s="60" t="s">
        <v>37</v>
      </c>
      <c r="B41" s="65" t="s">
        <v>82</v>
      </c>
      <c r="C41" s="61">
        <v>3</v>
      </c>
      <c r="D41" s="61">
        <v>4</v>
      </c>
      <c r="E41" s="62" t="s">
        <v>39</v>
      </c>
      <c r="F41" s="63" t="s">
        <v>36</v>
      </c>
      <c r="G41" s="64">
        <v>15.6</v>
      </c>
      <c r="H41" s="64">
        <v>15.6</v>
      </c>
    </row>
    <row r="42" spans="1:8" s="36" customFormat="1" ht="21.75" customHeight="1">
      <c r="A42" s="60" t="s">
        <v>4</v>
      </c>
      <c r="B42" s="65" t="s">
        <v>82</v>
      </c>
      <c r="C42" s="61">
        <v>3</v>
      </c>
      <c r="D42" s="61">
        <v>4</v>
      </c>
      <c r="E42" s="62" t="s">
        <v>39</v>
      </c>
      <c r="F42" s="63" t="s">
        <v>3</v>
      </c>
      <c r="G42" s="64">
        <f>G43</f>
        <v>2.9</v>
      </c>
      <c r="H42" s="64">
        <f>H43</f>
        <v>2.9</v>
      </c>
    </row>
    <row r="43" spans="1:8" s="36" customFormat="1" ht="21.75" customHeight="1">
      <c r="A43" s="60" t="s">
        <v>2</v>
      </c>
      <c r="B43" s="65" t="s">
        <v>82</v>
      </c>
      <c r="C43" s="61">
        <v>3</v>
      </c>
      <c r="D43" s="61">
        <v>4</v>
      </c>
      <c r="E43" s="62" t="s">
        <v>39</v>
      </c>
      <c r="F43" s="63" t="s">
        <v>1</v>
      </c>
      <c r="G43" s="64">
        <v>2.9</v>
      </c>
      <c r="H43" s="64">
        <v>2.9</v>
      </c>
    </row>
    <row r="44" spans="1:8" s="36" customFormat="1" ht="36" customHeight="1">
      <c r="A44" s="78" t="s">
        <v>83</v>
      </c>
      <c r="B44" s="65" t="s">
        <v>82</v>
      </c>
      <c r="C44" s="56">
        <v>3</v>
      </c>
      <c r="D44" s="56">
        <v>10</v>
      </c>
      <c r="E44" s="57" t="s">
        <v>9</v>
      </c>
      <c r="F44" s="58" t="s">
        <v>9</v>
      </c>
      <c r="G44" s="59">
        <f>G45</f>
        <v>200</v>
      </c>
      <c r="H44" s="59">
        <f>H45</f>
        <v>200</v>
      </c>
    </row>
    <row r="45" spans="1:8" s="36" customFormat="1" ht="50.25" customHeight="1">
      <c r="A45" s="78" t="s">
        <v>96</v>
      </c>
      <c r="B45" s="65" t="s">
        <v>82</v>
      </c>
      <c r="C45" s="61">
        <v>3</v>
      </c>
      <c r="D45" s="61">
        <v>10</v>
      </c>
      <c r="E45" s="62">
        <v>1400000000</v>
      </c>
      <c r="F45" s="63" t="s">
        <v>9</v>
      </c>
      <c r="G45" s="64">
        <f>G46+G48+G50+G53</f>
        <v>200</v>
      </c>
      <c r="H45" s="64">
        <f>H46+H48+H50+H53</f>
        <v>200</v>
      </c>
    </row>
    <row r="46" spans="1:8" s="36" customFormat="1" ht="49.5" customHeight="1">
      <c r="A46" s="60" t="s">
        <v>8</v>
      </c>
      <c r="B46" s="65" t="s">
        <v>82</v>
      </c>
      <c r="C46" s="61">
        <v>3</v>
      </c>
      <c r="D46" s="61">
        <v>10</v>
      </c>
      <c r="E46" s="62">
        <v>1400099990</v>
      </c>
      <c r="F46" s="63" t="s">
        <v>7</v>
      </c>
      <c r="G46" s="64">
        <f>G47</f>
        <v>17.1</v>
      </c>
      <c r="H46" s="64">
        <f>H47</f>
        <v>17.1</v>
      </c>
    </row>
    <row r="47" spans="1:8" s="36" customFormat="1" ht="21.75" customHeight="1">
      <c r="A47" s="60" t="s">
        <v>37</v>
      </c>
      <c r="B47" s="65" t="s">
        <v>82</v>
      </c>
      <c r="C47" s="61">
        <v>3</v>
      </c>
      <c r="D47" s="61">
        <v>10</v>
      </c>
      <c r="E47" s="62">
        <v>1400099990</v>
      </c>
      <c r="F47" s="63" t="s">
        <v>36</v>
      </c>
      <c r="G47" s="64">
        <v>17.1</v>
      </c>
      <c r="H47" s="64">
        <v>17.1</v>
      </c>
    </row>
    <row r="48" spans="1:8" s="36" customFormat="1" ht="21.75" customHeight="1">
      <c r="A48" s="60" t="s">
        <v>4</v>
      </c>
      <c r="B48" s="65" t="s">
        <v>82</v>
      </c>
      <c r="C48" s="61">
        <v>3</v>
      </c>
      <c r="D48" s="61">
        <v>10</v>
      </c>
      <c r="E48" s="62">
        <v>1400099990</v>
      </c>
      <c r="F48" s="63" t="s">
        <v>3</v>
      </c>
      <c r="G48" s="64">
        <f>G49</f>
        <v>27.3</v>
      </c>
      <c r="H48" s="64">
        <f>H49</f>
        <v>27.3</v>
      </c>
    </row>
    <row r="49" spans="1:8" s="36" customFormat="1" ht="21.75" customHeight="1">
      <c r="A49" s="60" t="s">
        <v>2</v>
      </c>
      <c r="B49" s="65" t="s">
        <v>82</v>
      </c>
      <c r="C49" s="61">
        <v>3</v>
      </c>
      <c r="D49" s="61">
        <v>10</v>
      </c>
      <c r="E49" s="62">
        <v>1400099990</v>
      </c>
      <c r="F49" s="63" t="s">
        <v>1</v>
      </c>
      <c r="G49" s="64">
        <v>27.3</v>
      </c>
      <c r="H49" s="64">
        <v>27.3</v>
      </c>
    </row>
    <row r="50" spans="1:8" s="36" customFormat="1" ht="48" customHeight="1">
      <c r="A50" s="60" t="s">
        <v>88</v>
      </c>
      <c r="B50" s="65" t="s">
        <v>82</v>
      </c>
      <c r="C50" s="61">
        <v>3</v>
      </c>
      <c r="D50" s="61">
        <v>10</v>
      </c>
      <c r="E50" s="62">
        <v>1400020803</v>
      </c>
      <c r="F50" s="77"/>
      <c r="G50" s="64">
        <f>G51</f>
        <v>150</v>
      </c>
      <c r="H50" s="64">
        <f>H51</f>
        <v>150</v>
      </c>
    </row>
    <row r="51" spans="1:8" s="36" customFormat="1" ht="21.75" customHeight="1">
      <c r="A51" s="60" t="s">
        <v>4</v>
      </c>
      <c r="B51" s="65" t="s">
        <v>82</v>
      </c>
      <c r="C51" s="61">
        <v>3</v>
      </c>
      <c r="D51" s="61">
        <v>10</v>
      </c>
      <c r="E51" s="62">
        <v>1400020803</v>
      </c>
      <c r="F51" s="63" t="s">
        <v>3</v>
      </c>
      <c r="G51" s="64">
        <f>G52</f>
        <v>150</v>
      </c>
      <c r="H51" s="64">
        <f>H52</f>
        <v>150</v>
      </c>
    </row>
    <row r="52" spans="1:8" s="36" customFormat="1" ht="21.75" customHeight="1">
      <c r="A52" s="60" t="s">
        <v>2</v>
      </c>
      <c r="B52" s="65" t="s">
        <v>82</v>
      </c>
      <c r="C52" s="61">
        <v>3</v>
      </c>
      <c r="D52" s="61">
        <v>10</v>
      </c>
      <c r="E52" s="62">
        <v>1400020803</v>
      </c>
      <c r="F52" s="63" t="s">
        <v>1</v>
      </c>
      <c r="G52" s="64">
        <v>150</v>
      </c>
      <c r="H52" s="64">
        <v>150</v>
      </c>
    </row>
    <row r="53" spans="1:8" s="36" customFormat="1" ht="61.5" customHeight="1">
      <c r="A53" s="60" t="s">
        <v>93</v>
      </c>
      <c r="B53" s="65" t="s">
        <v>82</v>
      </c>
      <c r="C53" s="61">
        <v>3</v>
      </c>
      <c r="D53" s="61">
        <v>10</v>
      </c>
      <c r="E53" s="62" t="s">
        <v>72</v>
      </c>
      <c r="F53" s="77"/>
      <c r="G53" s="64">
        <f>G54</f>
        <v>5.6</v>
      </c>
      <c r="H53" s="64">
        <f>H54</f>
        <v>5.6</v>
      </c>
    </row>
    <row r="54" spans="1:8" s="36" customFormat="1" ht="21.75" customHeight="1">
      <c r="A54" s="60" t="s">
        <v>4</v>
      </c>
      <c r="B54" s="65" t="s">
        <v>82</v>
      </c>
      <c r="C54" s="61">
        <v>3</v>
      </c>
      <c r="D54" s="61">
        <v>10</v>
      </c>
      <c r="E54" s="62" t="s">
        <v>72</v>
      </c>
      <c r="F54" s="63" t="s">
        <v>3</v>
      </c>
      <c r="G54" s="64">
        <f>G55</f>
        <v>5.6</v>
      </c>
      <c r="H54" s="64">
        <f>H55</f>
        <v>5.6</v>
      </c>
    </row>
    <row r="55" spans="1:8" s="36" customFormat="1" ht="21.75" customHeight="1">
      <c r="A55" s="60" t="s">
        <v>2</v>
      </c>
      <c r="B55" s="65" t="s">
        <v>82</v>
      </c>
      <c r="C55" s="61">
        <v>3</v>
      </c>
      <c r="D55" s="61">
        <v>10</v>
      </c>
      <c r="E55" s="62" t="s">
        <v>72</v>
      </c>
      <c r="F55" s="63" t="s">
        <v>1</v>
      </c>
      <c r="G55" s="64">
        <v>5.6</v>
      </c>
      <c r="H55" s="64">
        <v>5.6</v>
      </c>
    </row>
    <row r="56" spans="1:8" s="36" customFormat="1" ht="21.75" customHeight="1">
      <c r="A56" s="78" t="s">
        <v>38</v>
      </c>
      <c r="B56" s="65" t="s">
        <v>82</v>
      </c>
      <c r="C56" s="56">
        <v>3</v>
      </c>
      <c r="D56" s="56">
        <v>14</v>
      </c>
      <c r="E56" s="57" t="s">
        <v>9</v>
      </c>
      <c r="F56" s="58" t="s">
        <v>9</v>
      </c>
      <c r="G56" s="59">
        <f>G57</f>
        <v>31.2</v>
      </c>
      <c r="H56" s="59">
        <f>H57</f>
        <v>31.2</v>
      </c>
    </row>
    <row r="57" spans="1:8" s="36" customFormat="1" ht="39.75" customHeight="1">
      <c r="A57" s="52" t="s">
        <v>100</v>
      </c>
      <c r="B57" s="65" t="s">
        <v>82</v>
      </c>
      <c r="C57" s="61">
        <v>3</v>
      </c>
      <c r="D57" s="61">
        <v>14</v>
      </c>
      <c r="E57" s="62">
        <v>1300000000</v>
      </c>
      <c r="F57" s="63" t="s">
        <v>9</v>
      </c>
      <c r="G57" s="64">
        <f>+G58+G63</f>
        <v>31.2</v>
      </c>
      <c r="H57" s="64">
        <f>H58+H63</f>
        <v>31.2</v>
      </c>
    </row>
    <row r="58" spans="1:8" s="36" customFormat="1" ht="62.25" customHeight="1">
      <c r="A58" s="72" t="s">
        <v>89</v>
      </c>
      <c r="B58" s="65" t="s">
        <v>82</v>
      </c>
      <c r="C58" s="61">
        <v>3</v>
      </c>
      <c r="D58" s="61">
        <v>14</v>
      </c>
      <c r="E58" s="62">
        <v>1300082300</v>
      </c>
      <c r="F58" s="77"/>
      <c r="G58" s="64">
        <f>G59+G61</f>
        <v>15.6</v>
      </c>
      <c r="H58" s="64">
        <f>H59+H61</f>
        <v>15.6</v>
      </c>
    </row>
    <row r="59" spans="1:8" s="36" customFormat="1" ht="49.5" customHeight="1">
      <c r="A59" s="60" t="s">
        <v>8</v>
      </c>
      <c r="B59" s="65" t="s">
        <v>82</v>
      </c>
      <c r="C59" s="61">
        <v>3</v>
      </c>
      <c r="D59" s="61">
        <v>14</v>
      </c>
      <c r="E59" s="62">
        <v>1300082300</v>
      </c>
      <c r="F59" s="63" t="s">
        <v>7</v>
      </c>
      <c r="G59" s="64">
        <f>G60</f>
        <v>12.6</v>
      </c>
      <c r="H59" s="64">
        <f>H60</f>
        <v>12.6</v>
      </c>
    </row>
    <row r="60" spans="1:8" s="36" customFormat="1" ht="21.75" customHeight="1">
      <c r="A60" s="60" t="s">
        <v>37</v>
      </c>
      <c r="B60" s="65" t="s">
        <v>82</v>
      </c>
      <c r="C60" s="61">
        <v>3</v>
      </c>
      <c r="D60" s="61">
        <v>14</v>
      </c>
      <c r="E60" s="62">
        <v>1300082300</v>
      </c>
      <c r="F60" s="63" t="s">
        <v>36</v>
      </c>
      <c r="G60" s="64">
        <v>12.6</v>
      </c>
      <c r="H60" s="64">
        <v>12.6</v>
      </c>
    </row>
    <row r="61" spans="1:8" s="36" customFormat="1" ht="21.75" customHeight="1">
      <c r="A61" s="60" t="s">
        <v>4</v>
      </c>
      <c r="B61" s="65" t="s">
        <v>82</v>
      </c>
      <c r="C61" s="61">
        <v>3</v>
      </c>
      <c r="D61" s="61">
        <v>14</v>
      </c>
      <c r="E61" s="62">
        <v>1300082300</v>
      </c>
      <c r="F61" s="77">
        <v>200</v>
      </c>
      <c r="G61" s="64">
        <f>G62</f>
        <v>3</v>
      </c>
      <c r="H61" s="64">
        <f>H62</f>
        <v>3</v>
      </c>
    </row>
    <row r="62" spans="1:8" s="36" customFormat="1" ht="21.75" customHeight="1">
      <c r="A62" s="60" t="s">
        <v>2</v>
      </c>
      <c r="B62" s="65" t="s">
        <v>82</v>
      </c>
      <c r="C62" s="61">
        <v>3</v>
      </c>
      <c r="D62" s="61">
        <v>14</v>
      </c>
      <c r="E62" s="62">
        <v>1300082300</v>
      </c>
      <c r="F62" s="77">
        <v>240</v>
      </c>
      <c r="G62" s="64">
        <v>3</v>
      </c>
      <c r="H62" s="64">
        <v>3</v>
      </c>
    </row>
    <row r="63" spans="1:8" s="36" customFormat="1" ht="57.75" customHeight="1">
      <c r="A63" s="72" t="s">
        <v>90</v>
      </c>
      <c r="B63" s="65" t="s">
        <v>82</v>
      </c>
      <c r="C63" s="61">
        <v>3</v>
      </c>
      <c r="D63" s="61">
        <v>14</v>
      </c>
      <c r="E63" s="62" t="s">
        <v>76</v>
      </c>
      <c r="F63" s="77"/>
      <c r="G63" s="64">
        <f>G64+G66</f>
        <v>15.6</v>
      </c>
      <c r="H63" s="64">
        <f>H64+H66</f>
        <v>15.6</v>
      </c>
    </row>
    <row r="64" spans="1:8" s="36" customFormat="1" ht="21.75" customHeight="1">
      <c r="A64" s="60" t="s">
        <v>8</v>
      </c>
      <c r="B64" s="65" t="s">
        <v>82</v>
      </c>
      <c r="C64" s="61">
        <v>3</v>
      </c>
      <c r="D64" s="61">
        <v>14</v>
      </c>
      <c r="E64" s="62" t="s">
        <v>76</v>
      </c>
      <c r="F64" s="63" t="s">
        <v>7</v>
      </c>
      <c r="G64" s="64">
        <f>G65</f>
        <v>12.6</v>
      </c>
      <c r="H64" s="64">
        <f>H65</f>
        <v>12.6</v>
      </c>
    </row>
    <row r="65" spans="1:8" s="36" customFormat="1" ht="21.75" customHeight="1">
      <c r="A65" s="60" t="s">
        <v>37</v>
      </c>
      <c r="B65" s="65" t="s">
        <v>82</v>
      </c>
      <c r="C65" s="61">
        <v>3</v>
      </c>
      <c r="D65" s="61">
        <v>14</v>
      </c>
      <c r="E65" s="62" t="s">
        <v>76</v>
      </c>
      <c r="F65" s="63" t="s">
        <v>36</v>
      </c>
      <c r="G65" s="64">
        <v>12.6</v>
      </c>
      <c r="H65" s="64">
        <v>12.6</v>
      </c>
    </row>
    <row r="66" spans="1:8" s="36" customFormat="1" ht="21.75" customHeight="1">
      <c r="A66" s="60" t="s">
        <v>4</v>
      </c>
      <c r="B66" s="65" t="s">
        <v>82</v>
      </c>
      <c r="C66" s="61">
        <v>3</v>
      </c>
      <c r="D66" s="61">
        <v>14</v>
      </c>
      <c r="E66" s="62" t="s">
        <v>76</v>
      </c>
      <c r="F66" s="63" t="s">
        <v>3</v>
      </c>
      <c r="G66" s="64">
        <f>G67</f>
        <v>3</v>
      </c>
      <c r="H66" s="64">
        <f>H67</f>
        <v>3</v>
      </c>
    </row>
    <row r="67" spans="1:8" s="36" customFormat="1" ht="21.75" customHeight="1">
      <c r="A67" s="60" t="s">
        <v>2</v>
      </c>
      <c r="B67" s="65" t="s">
        <v>82</v>
      </c>
      <c r="C67" s="61">
        <v>3</v>
      </c>
      <c r="D67" s="61">
        <v>14</v>
      </c>
      <c r="E67" s="62" t="s">
        <v>76</v>
      </c>
      <c r="F67" s="63" t="s">
        <v>1</v>
      </c>
      <c r="G67" s="64">
        <v>3</v>
      </c>
      <c r="H67" s="64">
        <v>3</v>
      </c>
    </row>
    <row r="68" spans="1:8" s="36" customFormat="1" ht="12.75" customHeight="1">
      <c r="A68" s="78" t="s">
        <v>35</v>
      </c>
      <c r="B68" s="65" t="s">
        <v>82</v>
      </c>
      <c r="C68" s="56">
        <v>4</v>
      </c>
      <c r="D68" s="56">
        <v>0</v>
      </c>
      <c r="E68" s="57" t="s">
        <v>9</v>
      </c>
      <c r="F68" s="58" t="s">
        <v>9</v>
      </c>
      <c r="G68" s="59">
        <f>G69+G80</f>
        <v>3056.8</v>
      </c>
      <c r="H68" s="59">
        <f>H69+H80</f>
        <v>3076.8</v>
      </c>
    </row>
    <row r="69" spans="1:8" s="36" customFormat="1" ht="12.75" customHeight="1">
      <c r="A69" s="78" t="s">
        <v>34</v>
      </c>
      <c r="B69" s="65" t="s">
        <v>82</v>
      </c>
      <c r="C69" s="56">
        <v>4</v>
      </c>
      <c r="D69" s="56">
        <v>9</v>
      </c>
      <c r="E69" s="57" t="s">
        <v>9</v>
      </c>
      <c r="F69" s="58" t="s">
        <v>9</v>
      </c>
      <c r="G69" s="59">
        <f>G70</f>
        <v>3024.8</v>
      </c>
      <c r="H69" s="59">
        <f>H70</f>
        <v>3024.8</v>
      </c>
    </row>
    <row r="70" spans="1:8" s="36" customFormat="1" ht="39" customHeight="1">
      <c r="A70" s="78" t="s">
        <v>65</v>
      </c>
      <c r="B70" s="65" t="s">
        <v>82</v>
      </c>
      <c r="C70" s="61">
        <v>4</v>
      </c>
      <c r="D70" s="61">
        <v>9</v>
      </c>
      <c r="E70" s="80">
        <v>1800000000</v>
      </c>
      <c r="F70" s="63" t="s">
        <v>9</v>
      </c>
      <c r="G70" s="64">
        <f>G71+G74+G77</f>
        <v>3024.8</v>
      </c>
      <c r="H70" s="64">
        <f>H71+H74+H77</f>
        <v>3024.8</v>
      </c>
    </row>
    <row r="71" spans="1:8" s="36" customFormat="1" ht="25.5" customHeight="1">
      <c r="A71" s="60" t="s">
        <v>74</v>
      </c>
      <c r="B71" s="65" t="s">
        <v>82</v>
      </c>
      <c r="C71" s="61">
        <v>4</v>
      </c>
      <c r="D71" s="61">
        <v>9</v>
      </c>
      <c r="E71" s="62">
        <v>1810099990</v>
      </c>
      <c r="F71" s="63"/>
      <c r="G71" s="64">
        <f>G72</f>
        <v>2344.8</v>
      </c>
      <c r="H71" s="64">
        <f>H72</f>
        <v>2344.8</v>
      </c>
    </row>
    <row r="72" spans="1:8" s="36" customFormat="1" ht="21.75" customHeight="1">
      <c r="A72" s="60" t="s">
        <v>4</v>
      </c>
      <c r="B72" s="65" t="s">
        <v>82</v>
      </c>
      <c r="C72" s="61">
        <v>4</v>
      </c>
      <c r="D72" s="61">
        <v>9</v>
      </c>
      <c r="E72" s="62">
        <v>1810099990</v>
      </c>
      <c r="F72" s="63" t="s">
        <v>3</v>
      </c>
      <c r="G72" s="64">
        <f>G73</f>
        <v>2344.8</v>
      </c>
      <c r="H72" s="64">
        <f>H73</f>
        <v>2344.8</v>
      </c>
    </row>
    <row r="73" spans="1:8" s="36" customFormat="1" ht="21.75" customHeight="1">
      <c r="A73" s="60" t="s">
        <v>2</v>
      </c>
      <c r="B73" s="65" t="s">
        <v>82</v>
      </c>
      <c r="C73" s="61">
        <v>4</v>
      </c>
      <c r="D73" s="61">
        <v>9</v>
      </c>
      <c r="E73" s="62">
        <v>1810099990</v>
      </c>
      <c r="F73" s="63" t="s">
        <v>1</v>
      </c>
      <c r="G73" s="64">
        <v>2344.8</v>
      </c>
      <c r="H73" s="64">
        <v>2344.8</v>
      </c>
    </row>
    <row r="74" spans="1:8" s="36" customFormat="1" ht="21.75" customHeight="1">
      <c r="A74" s="60" t="s">
        <v>75</v>
      </c>
      <c r="B74" s="65" t="s">
        <v>82</v>
      </c>
      <c r="C74" s="61">
        <v>4</v>
      </c>
      <c r="D74" s="61">
        <v>9</v>
      </c>
      <c r="E74" s="62">
        <v>1820099990</v>
      </c>
      <c r="F74" s="63"/>
      <c r="G74" s="64">
        <f>G75</f>
        <v>280</v>
      </c>
      <c r="H74" s="64">
        <f>H75</f>
        <v>280</v>
      </c>
    </row>
    <row r="75" spans="1:8" s="36" customFormat="1" ht="21.75" customHeight="1">
      <c r="A75" s="60" t="s">
        <v>4</v>
      </c>
      <c r="B75" s="65" t="s">
        <v>82</v>
      </c>
      <c r="C75" s="61">
        <v>4</v>
      </c>
      <c r="D75" s="61">
        <v>9</v>
      </c>
      <c r="E75" s="62">
        <v>1820099990</v>
      </c>
      <c r="F75" s="63" t="s">
        <v>3</v>
      </c>
      <c r="G75" s="64">
        <f>G76</f>
        <v>280</v>
      </c>
      <c r="H75" s="64">
        <f>H76</f>
        <v>280</v>
      </c>
    </row>
    <row r="76" spans="1:8" s="36" customFormat="1" ht="21.75" customHeight="1">
      <c r="A76" s="60" t="s">
        <v>2</v>
      </c>
      <c r="B76" s="65" t="s">
        <v>82</v>
      </c>
      <c r="C76" s="61">
        <v>4</v>
      </c>
      <c r="D76" s="61">
        <v>9</v>
      </c>
      <c r="E76" s="62">
        <v>1820099990</v>
      </c>
      <c r="F76" s="63" t="s">
        <v>1</v>
      </c>
      <c r="G76" s="64">
        <v>280</v>
      </c>
      <c r="H76" s="64">
        <v>280</v>
      </c>
    </row>
    <row r="77" spans="1:8" s="36" customFormat="1" ht="21" customHeight="1">
      <c r="A77" s="60" t="s">
        <v>84</v>
      </c>
      <c r="B77" s="65" t="s">
        <v>82</v>
      </c>
      <c r="C77" s="61">
        <v>4</v>
      </c>
      <c r="D77" s="61">
        <v>9</v>
      </c>
      <c r="E77" s="62">
        <v>1830099990</v>
      </c>
      <c r="F77" s="63"/>
      <c r="G77" s="64">
        <f>G78</f>
        <v>400</v>
      </c>
      <c r="H77" s="64">
        <f>H78</f>
        <v>400</v>
      </c>
    </row>
    <row r="78" spans="1:8" s="36" customFormat="1" ht="21.75" customHeight="1">
      <c r="A78" s="60" t="s">
        <v>4</v>
      </c>
      <c r="B78" s="65" t="s">
        <v>82</v>
      </c>
      <c r="C78" s="61">
        <v>4</v>
      </c>
      <c r="D78" s="61">
        <v>9</v>
      </c>
      <c r="E78" s="62">
        <v>1830099990</v>
      </c>
      <c r="F78" s="63" t="s">
        <v>3</v>
      </c>
      <c r="G78" s="64">
        <f>G79</f>
        <v>400</v>
      </c>
      <c r="H78" s="64">
        <f>H79</f>
        <v>400</v>
      </c>
    </row>
    <row r="79" spans="1:8" s="36" customFormat="1" ht="21.75" customHeight="1">
      <c r="A79" s="60" t="s">
        <v>2</v>
      </c>
      <c r="B79" s="65" t="s">
        <v>82</v>
      </c>
      <c r="C79" s="61">
        <v>4</v>
      </c>
      <c r="D79" s="61">
        <v>9</v>
      </c>
      <c r="E79" s="62">
        <v>1830099990</v>
      </c>
      <c r="F79" s="63" t="s">
        <v>1</v>
      </c>
      <c r="G79" s="64">
        <v>400</v>
      </c>
      <c r="H79" s="64">
        <v>400</v>
      </c>
    </row>
    <row r="80" spans="1:8" s="36" customFormat="1" ht="16.5" customHeight="1">
      <c r="A80" s="78" t="s">
        <v>33</v>
      </c>
      <c r="B80" s="65" t="s">
        <v>82</v>
      </c>
      <c r="C80" s="56">
        <v>4</v>
      </c>
      <c r="D80" s="56">
        <v>12</v>
      </c>
      <c r="E80" s="57" t="s">
        <v>9</v>
      </c>
      <c r="F80" s="58" t="s">
        <v>9</v>
      </c>
      <c r="G80" s="59">
        <f>G81+G84</f>
        <v>32</v>
      </c>
      <c r="H80" s="59">
        <f>H81+H84</f>
        <v>52</v>
      </c>
    </row>
    <row r="81" spans="1:8" s="36" customFormat="1" ht="38.25" customHeight="1">
      <c r="A81" s="78" t="s">
        <v>99</v>
      </c>
      <c r="B81" s="65" t="s">
        <v>82</v>
      </c>
      <c r="C81" s="61">
        <v>4</v>
      </c>
      <c r="D81" s="61">
        <v>12</v>
      </c>
      <c r="E81" s="62">
        <v>1600099990</v>
      </c>
      <c r="F81" s="63" t="s">
        <v>9</v>
      </c>
      <c r="G81" s="64">
        <f>G82</f>
        <v>1</v>
      </c>
      <c r="H81" s="64">
        <f>H82</f>
        <v>1</v>
      </c>
    </row>
    <row r="82" spans="1:8" s="36" customFormat="1" ht="21.75" customHeight="1">
      <c r="A82" s="60" t="s">
        <v>4</v>
      </c>
      <c r="B82" s="65" t="s">
        <v>82</v>
      </c>
      <c r="C82" s="61">
        <v>4</v>
      </c>
      <c r="D82" s="61">
        <v>12</v>
      </c>
      <c r="E82" s="62">
        <v>1600099990</v>
      </c>
      <c r="F82" s="63" t="s">
        <v>3</v>
      </c>
      <c r="G82" s="64">
        <f>G83</f>
        <v>1</v>
      </c>
      <c r="H82" s="64">
        <f>H83</f>
        <v>1</v>
      </c>
    </row>
    <row r="83" spans="1:8" s="36" customFormat="1" ht="21.75" customHeight="1">
      <c r="A83" s="60" t="s">
        <v>2</v>
      </c>
      <c r="B83" s="65" t="s">
        <v>82</v>
      </c>
      <c r="C83" s="61">
        <v>4</v>
      </c>
      <c r="D83" s="61">
        <v>12</v>
      </c>
      <c r="E83" s="62">
        <v>1600099990</v>
      </c>
      <c r="F83" s="63" t="s">
        <v>1</v>
      </c>
      <c r="G83" s="64">
        <v>1</v>
      </c>
      <c r="H83" s="64">
        <v>1</v>
      </c>
    </row>
    <row r="84" spans="1:8" s="36" customFormat="1" ht="36.75" customHeight="1">
      <c r="A84" s="78" t="s">
        <v>97</v>
      </c>
      <c r="B84" s="65" t="s">
        <v>82</v>
      </c>
      <c r="C84" s="61">
        <v>4</v>
      </c>
      <c r="D84" s="61">
        <v>12</v>
      </c>
      <c r="E84" s="62">
        <v>3400099990</v>
      </c>
      <c r="F84" s="63" t="s">
        <v>9</v>
      </c>
      <c r="G84" s="64">
        <f>G85</f>
        <v>31</v>
      </c>
      <c r="H84" s="64">
        <f>H85</f>
        <v>51</v>
      </c>
    </row>
    <row r="85" spans="1:8" s="36" customFormat="1" ht="21.75" customHeight="1">
      <c r="A85" s="60" t="s">
        <v>4</v>
      </c>
      <c r="B85" s="65" t="s">
        <v>82</v>
      </c>
      <c r="C85" s="61">
        <v>4</v>
      </c>
      <c r="D85" s="61">
        <v>12</v>
      </c>
      <c r="E85" s="62">
        <v>3400099990</v>
      </c>
      <c r="F85" s="63" t="s">
        <v>3</v>
      </c>
      <c r="G85" s="64">
        <f>G86</f>
        <v>31</v>
      </c>
      <c r="H85" s="64">
        <f>H86</f>
        <v>51</v>
      </c>
    </row>
    <row r="86" spans="1:8" s="36" customFormat="1" ht="21.75" customHeight="1">
      <c r="A86" s="60" t="s">
        <v>2</v>
      </c>
      <c r="B86" s="65" t="s">
        <v>82</v>
      </c>
      <c r="C86" s="61">
        <v>4</v>
      </c>
      <c r="D86" s="61">
        <v>12</v>
      </c>
      <c r="E86" s="62">
        <v>3400099990</v>
      </c>
      <c r="F86" s="63" t="s">
        <v>1</v>
      </c>
      <c r="G86" s="64">
        <v>31</v>
      </c>
      <c r="H86" s="64">
        <v>51</v>
      </c>
    </row>
    <row r="87" spans="1:8" s="36" customFormat="1" ht="12.75" customHeight="1">
      <c r="A87" s="78" t="s">
        <v>67</v>
      </c>
      <c r="B87" s="65" t="s">
        <v>82</v>
      </c>
      <c r="C87" s="56">
        <v>8</v>
      </c>
      <c r="D87" s="56">
        <v>0</v>
      </c>
      <c r="E87" s="57" t="s">
        <v>9</v>
      </c>
      <c r="F87" s="58" t="s">
        <v>9</v>
      </c>
      <c r="G87" s="59">
        <f>G88</f>
        <v>8647.8</v>
      </c>
      <c r="H87" s="59">
        <f>H88</f>
        <v>8195.8</v>
      </c>
    </row>
    <row r="88" spans="1:8" s="36" customFormat="1" ht="12.75" customHeight="1">
      <c r="A88" s="78" t="s">
        <v>29</v>
      </c>
      <c r="B88" s="65" t="s">
        <v>82</v>
      </c>
      <c r="C88" s="56">
        <v>8</v>
      </c>
      <c r="D88" s="56">
        <v>1</v>
      </c>
      <c r="E88" s="57" t="s">
        <v>9</v>
      </c>
      <c r="F88" s="58" t="s">
        <v>9</v>
      </c>
      <c r="G88" s="59">
        <f>G90</f>
        <v>8647.8</v>
      </c>
      <c r="H88" s="59">
        <f>H90</f>
        <v>8195.8</v>
      </c>
    </row>
    <row r="89" spans="1:8" s="36" customFormat="1" ht="39.75" customHeight="1">
      <c r="A89" s="78" t="s">
        <v>98</v>
      </c>
      <c r="B89" s="65" t="s">
        <v>82</v>
      </c>
      <c r="C89" s="61">
        <v>0</v>
      </c>
      <c r="D89" s="61">
        <v>0</v>
      </c>
      <c r="E89" s="62">
        <v>500000590</v>
      </c>
      <c r="F89" s="63" t="s">
        <v>9</v>
      </c>
      <c r="G89" s="64">
        <f>G90+G105</f>
        <v>9740.8</v>
      </c>
      <c r="H89" s="64">
        <f>H90+H105</f>
        <v>9300.199999999999</v>
      </c>
    </row>
    <row r="90" spans="1:8" s="36" customFormat="1" ht="39.75" customHeight="1">
      <c r="A90" s="81" t="s">
        <v>69</v>
      </c>
      <c r="B90" s="65" t="s">
        <v>82</v>
      </c>
      <c r="C90" s="61">
        <v>8</v>
      </c>
      <c r="D90" s="61">
        <v>1</v>
      </c>
      <c r="E90" s="62">
        <v>510000590</v>
      </c>
      <c r="F90" s="63"/>
      <c r="G90" s="64">
        <f>G91+G93+G95</f>
        <v>8647.8</v>
      </c>
      <c r="H90" s="64">
        <f>H91+H93+H95</f>
        <v>8195.8</v>
      </c>
    </row>
    <row r="91" spans="1:8" s="36" customFormat="1" ht="48" customHeight="1">
      <c r="A91" s="60" t="s">
        <v>8</v>
      </c>
      <c r="B91" s="65" t="s">
        <v>82</v>
      </c>
      <c r="C91" s="61">
        <v>8</v>
      </c>
      <c r="D91" s="61">
        <v>1</v>
      </c>
      <c r="E91" s="62">
        <v>510000590</v>
      </c>
      <c r="F91" s="63" t="s">
        <v>7</v>
      </c>
      <c r="G91" s="64">
        <f>G92</f>
        <v>7242</v>
      </c>
      <c r="H91" s="64">
        <f>H92</f>
        <v>7384</v>
      </c>
    </row>
    <row r="92" spans="1:8" s="36" customFormat="1" ht="12.75" customHeight="1">
      <c r="A92" s="60" t="s">
        <v>6</v>
      </c>
      <c r="B92" s="65" t="s">
        <v>82</v>
      </c>
      <c r="C92" s="61">
        <v>8</v>
      </c>
      <c r="D92" s="61">
        <v>1</v>
      </c>
      <c r="E92" s="62">
        <v>510000590</v>
      </c>
      <c r="F92" s="63" t="s">
        <v>5</v>
      </c>
      <c r="G92" s="64">
        <v>7242</v>
      </c>
      <c r="H92" s="64">
        <v>7384</v>
      </c>
    </row>
    <row r="93" spans="1:8" s="36" customFormat="1" ht="21.75" customHeight="1">
      <c r="A93" s="60" t="s">
        <v>4</v>
      </c>
      <c r="B93" s="65" t="s">
        <v>82</v>
      </c>
      <c r="C93" s="61">
        <v>8</v>
      </c>
      <c r="D93" s="61">
        <v>1</v>
      </c>
      <c r="E93" s="62">
        <v>510000590</v>
      </c>
      <c r="F93" s="63" t="s">
        <v>3</v>
      </c>
      <c r="G93" s="64">
        <f>G94</f>
        <v>1105.8</v>
      </c>
      <c r="H93" s="64">
        <f>H94</f>
        <v>511.8</v>
      </c>
    </row>
    <row r="94" spans="1:8" s="36" customFormat="1" ht="21.75" customHeight="1">
      <c r="A94" s="60" t="s">
        <v>2</v>
      </c>
      <c r="B94" s="65" t="s">
        <v>82</v>
      </c>
      <c r="C94" s="61">
        <v>8</v>
      </c>
      <c r="D94" s="61">
        <v>1</v>
      </c>
      <c r="E94" s="62">
        <v>510000590</v>
      </c>
      <c r="F94" s="63" t="s">
        <v>1</v>
      </c>
      <c r="G94" s="64">
        <v>1105.8</v>
      </c>
      <c r="H94" s="64">
        <v>511.8</v>
      </c>
    </row>
    <row r="95" spans="1:8" s="36" customFormat="1" ht="12.75" customHeight="1">
      <c r="A95" s="60" t="s">
        <v>28</v>
      </c>
      <c r="B95" s="65" t="s">
        <v>82</v>
      </c>
      <c r="C95" s="61">
        <v>8</v>
      </c>
      <c r="D95" s="61">
        <v>1</v>
      </c>
      <c r="E95" s="62">
        <v>510000590</v>
      </c>
      <c r="F95" s="63" t="s">
        <v>27</v>
      </c>
      <c r="G95" s="64">
        <f>SUM(G96:G96)</f>
        <v>300</v>
      </c>
      <c r="H95" s="64">
        <f>SUM(H96:H96)</f>
        <v>300</v>
      </c>
    </row>
    <row r="96" spans="1:8" s="36" customFormat="1" ht="12.75" customHeight="1">
      <c r="A96" s="60" t="s">
        <v>26</v>
      </c>
      <c r="B96" s="65" t="s">
        <v>82</v>
      </c>
      <c r="C96" s="61">
        <v>8</v>
      </c>
      <c r="D96" s="61">
        <v>1</v>
      </c>
      <c r="E96" s="62">
        <v>510000590</v>
      </c>
      <c r="F96" s="63" t="s">
        <v>25</v>
      </c>
      <c r="G96" s="64">
        <v>300</v>
      </c>
      <c r="H96" s="64">
        <v>300</v>
      </c>
    </row>
    <row r="97" spans="1:8" s="36" customFormat="1" ht="12.75" customHeight="1">
      <c r="A97" s="78" t="s">
        <v>21</v>
      </c>
      <c r="B97" s="65" t="s">
        <v>82</v>
      </c>
      <c r="C97" s="82">
        <v>10</v>
      </c>
      <c r="D97" s="56">
        <v>0</v>
      </c>
      <c r="E97" s="57" t="s">
        <v>9</v>
      </c>
      <c r="F97" s="58" t="s">
        <v>9</v>
      </c>
      <c r="G97" s="59">
        <f aca="true" t="shared" si="2" ref="G97:H101">G98</f>
        <v>240</v>
      </c>
      <c r="H97" s="59">
        <f t="shared" si="2"/>
        <v>240</v>
      </c>
    </row>
    <row r="98" spans="1:8" s="36" customFormat="1" ht="12.75" customHeight="1">
      <c r="A98" s="78" t="s">
        <v>20</v>
      </c>
      <c r="B98" s="65" t="s">
        <v>82</v>
      </c>
      <c r="C98" s="56">
        <v>10</v>
      </c>
      <c r="D98" s="56">
        <v>1</v>
      </c>
      <c r="E98" s="57" t="s">
        <v>9</v>
      </c>
      <c r="F98" s="58" t="s">
        <v>9</v>
      </c>
      <c r="G98" s="59">
        <f t="shared" si="2"/>
        <v>240</v>
      </c>
      <c r="H98" s="59">
        <f t="shared" si="2"/>
        <v>240</v>
      </c>
    </row>
    <row r="99" spans="1:8" s="36" customFormat="1" ht="12.75" customHeight="1">
      <c r="A99" s="60" t="s">
        <v>19</v>
      </c>
      <c r="B99" s="65" t="s">
        <v>82</v>
      </c>
      <c r="C99" s="61">
        <v>10</v>
      </c>
      <c r="D99" s="61">
        <v>1</v>
      </c>
      <c r="E99" s="62" t="s">
        <v>18</v>
      </c>
      <c r="F99" s="63" t="s">
        <v>9</v>
      </c>
      <c r="G99" s="64">
        <f t="shared" si="2"/>
        <v>240</v>
      </c>
      <c r="H99" s="64">
        <f t="shared" si="2"/>
        <v>240</v>
      </c>
    </row>
    <row r="100" spans="1:8" s="36" customFormat="1" ht="12.75" customHeight="1">
      <c r="A100" s="60" t="s">
        <v>17</v>
      </c>
      <c r="B100" s="65" t="s">
        <v>82</v>
      </c>
      <c r="C100" s="61">
        <v>10</v>
      </c>
      <c r="D100" s="61">
        <v>1</v>
      </c>
      <c r="E100" s="62" t="s">
        <v>13</v>
      </c>
      <c r="F100" s="63" t="s">
        <v>9</v>
      </c>
      <c r="G100" s="64">
        <f t="shared" si="2"/>
        <v>240</v>
      </c>
      <c r="H100" s="64">
        <f t="shared" si="2"/>
        <v>240</v>
      </c>
    </row>
    <row r="101" spans="1:8" s="36" customFormat="1" ht="12.75" customHeight="1">
      <c r="A101" s="60" t="s">
        <v>16</v>
      </c>
      <c r="B101" s="65" t="s">
        <v>82</v>
      </c>
      <c r="C101" s="61">
        <v>10</v>
      </c>
      <c r="D101" s="61">
        <v>1</v>
      </c>
      <c r="E101" s="62" t="s">
        <v>13</v>
      </c>
      <c r="F101" s="63" t="s">
        <v>15</v>
      </c>
      <c r="G101" s="64">
        <f t="shared" si="2"/>
        <v>240</v>
      </c>
      <c r="H101" s="64">
        <f t="shared" si="2"/>
        <v>240</v>
      </c>
    </row>
    <row r="102" spans="1:8" s="36" customFormat="1" ht="21.75" customHeight="1">
      <c r="A102" s="60" t="s">
        <v>14</v>
      </c>
      <c r="B102" s="65" t="s">
        <v>82</v>
      </c>
      <c r="C102" s="61">
        <v>10</v>
      </c>
      <c r="D102" s="61">
        <v>1</v>
      </c>
      <c r="E102" s="62" t="s">
        <v>13</v>
      </c>
      <c r="F102" s="63" t="s">
        <v>12</v>
      </c>
      <c r="G102" s="64">
        <v>240</v>
      </c>
      <c r="H102" s="64">
        <v>240</v>
      </c>
    </row>
    <row r="103" spans="1:8" s="36" customFormat="1" ht="12.75" customHeight="1">
      <c r="A103" s="78" t="s">
        <v>11</v>
      </c>
      <c r="B103" s="65" t="s">
        <v>82</v>
      </c>
      <c r="C103" s="56">
        <v>11</v>
      </c>
      <c r="D103" s="56">
        <v>0</v>
      </c>
      <c r="E103" s="57" t="s">
        <v>9</v>
      </c>
      <c r="F103" s="58" t="s">
        <v>9</v>
      </c>
      <c r="G103" s="59">
        <f aca="true" t="shared" si="3" ref="G103:H106">G104</f>
        <v>1093</v>
      </c>
      <c r="H103" s="59">
        <f t="shared" si="3"/>
        <v>1104.4</v>
      </c>
    </row>
    <row r="104" spans="1:8" s="36" customFormat="1" ht="12.75" customHeight="1">
      <c r="A104" s="78" t="s">
        <v>10</v>
      </c>
      <c r="B104" s="65" t="s">
        <v>82</v>
      </c>
      <c r="C104" s="56">
        <v>11</v>
      </c>
      <c r="D104" s="56">
        <v>1</v>
      </c>
      <c r="E104" s="57" t="s">
        <v>9</v>
      </c>
      <c r="F104" s="58" t="s">
        <v>9</v>
      </c>
      <c r="G104" s="59">
        <f t="shared" si="3"/>
        <v>1093</v>
      </c>
      <c r="H104" s="59">
        <f t="shared" si="3"/>
        <v>1104.4</v>
      </c>
    </row>
    <row r="105" spans="1:8" s="36" customFormat="1" ht="24" customHeight="1">
      <c r="A105" s="83" t="s">
        <v>68</v>
      </c>
      <c r="B105" s="65" t="s">
        <v>82</v>
      </c>
      <c r="C105" s="61">
        <v>11</v>
      </c>
      <c r="D105" s="61">
        <v>1</v>
      </c>
      <c r="E105" s="62">
        <v>520000590</v>
      </c>
      <c r="F105" s="63" t="s">
        <v>9</v>
      </c>
      <c r="G105" s="64">
        <f t="shared" si="3"/>
        <v>1093</v>
      </c>
      <c r="H105" s="64">
        <f t="shared" si="3"/>
        <v>1104.4</v>
      </c>
    </row>
    <row r="106" spans="1:8" s="36" customFormat="1" ht="50.25" customHeight="1">
      <c r="A106" s="60" t="s">
        <v>8</v>
      </c>
      <c r="B106" s="84"/>
      <c r="C106" s="61">
        <v>11</v>
      </c>
      <c r="D106" s="61">
        <v>1</v>
      </c>
      <c r="E106" s="62">
        <v>520000590</v>
      </c>
      <c r="F106" s="63" t="s">
        <v>7</v>
      </c>
      <c r="G106" s="64">
        <f t="shared" si="3"/>
        <v>1093</v>
      </c>
      <c r="H106" s="64">
        <f t="shared" si="3"/>
        <v>1104.4</v>
      </c>
    </row>
    <row r="107" spans="1:8" s="36" customFormat="1" ht="18" customHeight="1" thickBot="1">
      <c r="A107" s="60" t="s">
        <v>6</v>
      </c>
      <c r="B107" s="84"/>
      <c r="C107" s="61">
        <v>11</v>
      </c>
      <c r="D107" s="61">
        <v>1</v>
      </c>
      <c r="E107" s="62">
        <v>520000590</v>
      </c>
      <c r="F107" s="63" t="s">
        <v>5</v>
      </c>
      <c r="G107" s="64">
        <v>1093</v>
      </c>
      <c r="H107" s="64">
        <v>1104.4</v>
      </c>
    </row>
    <row r="108" spans="1:8" ht="12.75" customHeight="1" thickBot="1">
      <c r="A108" s="32" t="s">
        <v>0</v>
      </c>
      <c r="B108" s="33"/>
      <c r="C108" s="34"/>
      <c r="D108" s="34"/>
      <c r="E108" s="34"/>
      <c r="F108" s="34"/>
      <c r="G108" s="35">
        <f>G10+G30+G37+G68+G87+G97+G103</f>
        <v>26791.2</v>
      </c>
      <c r="H108" s="35">
        <f>H10+H30+H37+H68+H87+H97+H103</f>
        <v>27776.000000000004</v>
      </c>
    </row>
    <row r="109" spans="1:7" ht="11.25" customHeight="1">
      <c r="A109" s="6"/>
      <c r="B109" s="6"/>
      <c r="C109" s="5"/>
      <c r="D109" s="3"/>
      <c r="E109" s="5"/>
      <c r="F109" s="3"/>
      <c r="G109" s="3"/>
    </row>
    <row r="110" spans="1:7" ht="11.25" customHeight="1">
      <c r="A110" s="4"/>
      <c r="B110" s="4"/>
      <c r="C110" s="5"/>
      <c r="D110" s="3"/>
      <c r="E110" s="5"/>
      <c r="F110" s="3"/>
      <c r="G110" s="22"/>
    </row>
    <row r="111" spans="1:7" ht="12.75" customHeight="1">
      <c r="A111" s="4"/>
      <c r="B111" s="4"/>
      <c r="C111" s="3"/>
      <c r="D111" s="3"/>
      <c r="E111" s="4"/>
      <c r="F111" s="3"/>
      <c r="G111" s="3"/>
    </row>
    <row r="112" spans="1:7" ht="11.25" customHeight="1">
      <c r="A112" s="6"/>
      <c r="B112" s="6"/>
      <c r="C112" s="3"/>
      <c r="D112" s="3"/>
      <c r="E112" s="5"/>
      <c r="F112" s="3"/>
      <c r="G112" s="3"/>
    </row>
    <row r="113" spans="1:7" ht="11.25" customHeight="1">
      <c r="A113" s="4"/>
      <c r="B113" s="4"/>
      <c r="C113" s="5"/>
      <c r="D113" s="3"/>
      <c r="E113" s="5"/>
      <c r="F113" s="3"/>
      <c r="G113" s="3"/>
    </row>
    <row r="114" spans="1:7" ht="11.25" customHeight="1">
      <c r="A114" s="4"/>
      <c r="B114" s="4"/>
      <c r="C114" s="3"/>
      <c r="D114" s="3"/>
      <c r="E114" s="3"/>
      <c r="F114" s="3"/>
      <c r="G114" s="3"/>
    </row>
    <row r="115" spans="1:7" ht="12.75" customHeight="1">
      <c r="A115" s="2"/>
      <c r="B115" s="2"/>
      <c r="C115" s="2"/>
      <c r="D115" s="2"/>
      <c r="E115" s="2"/>
      <c r="F115" s="2"/>
      <c r="G115" s="2"/>
    </row>
  </sheetData>
  <sheetProtection/>
  <mergeCells count="1">
    <mergeCell ref="A6:H6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nln</cp:lastModifiedBy>
  <cp:lastPrinted>2022-11-15T11:50:20Z</cp:lastPrinted>
  <dcterms:created xsi:type="dcterms:W3CDTF">2017-10-02T07:18:07Z</dcterms:created>
  <dcterms:modified xsi:type="dcterms:W3CDTF">2023-01-05T15:47:43Z</dcterms:modified>
  <cp:category/>
  <cp:version/>
  <cp:contentType/>
  <cp:contentStatus/>
</cp:coreProperties>
</file>